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Marija\Desktop\ZAVRŠNI RAČUN 2023\"/>
    </mc:Choice>
  </mc:AlternateContent>
  <xr:revisionPtr revIDLastSave="0" documentId="13_ncr:1_{4EE15A2D-472E-44CD-9F0F-EED750FEBD24}"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E302" i="9" s="1"/>
  <c r="B302" i="9" s="1"/>
  <c r="F302" i="9"/>
  <c r="H301" i="9"/>
  <c r="G301" i="9"/>
  <c r="F301" i="9"/>
  <c r="E301" i="9"/>
  <c r="B301" i="9" s="1"/>
  <c r="H300" i="9"/>
  <c r="G300" i="9"/>
  <c r="F300" i="9"/>
  <c r="H299" i="9"/>
  <c r="G299" i="9"/>
  <c r="E299" i="9" s="1"/>
  <c r="B299" i="9" s="1"/>
  <c r="F299" i="9"/>
  <c r="H298" i="9"/>
  <c r="G298" i="9"/>
  <c r="F298" i="9"/>
  <c r="E298" i="9"/>
  <c r="B298" i="9" s="1"/>
  <c r="H297" i="9"/>
  <c r="G297" i="9"/>
  <c r="E297" i="9" s="1"/>
  <c r="B297" i="9" s="1"/>
  <c r="F297" i="9"/>
  <c r="H296" i="9"/>
  <c r="G296" i="9"/>
  <c r="F296" i="9"/>
  <c r="H295" i="9"/>
  <c r="E295" i="9" s="1"/>
  <c r="B295" i="9" s="1"/>
  <c r="G295" i="9"/>
  <c r="F295" i="9"/>
  <c r="H294" i="9"/>
  <c r="G294" i="9"/>
  <c r="F294" i="9"/>
  <c r="F277" i="9" s="1"/>
  <c r="E294" i="9"/>
  <c r="H293" i="9"/>
  <c r="G293" i="9"/>
  <c r="F293" i="9"/>
  <c r="H292" i="9"/>
  <c r="G292" i="9"/>
  <c r="F292" i="9"/>
  <c r="H291" i="9"/>
  <c r="E291" i="9" s="1"/>
  <c r="B291" i="9" s="1"/>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E273" i="9" s="1"/>
  <c r="B273" i="9" s="1"/>
  <c r="H273" i="9"/>
  <c r="F273" i="9"/>
  <c r="E272" i="9"/>
  <c r="M271" i="9"/>
  <c r="L271" i="9"/>
  <c r="F271" i="9" s="1"/>
  <c r="E271" i="9"/>
  <c r="M270" i="9"/>
  <c r="L270" i="9"/>
  <c r="E270" i="9"/>
  <c r="M269" i="9"/>
  <c r="L269" i="9"/>
  <c r="F269" i="9" s="1"/>
  <c r="E269" i="9"/>
  <c r="B269" i="9" s="1"/>
  <c r="M268" i="9"/>
  <c r="L268" i="9"/>
  <c r="F268" i="9"/>
  <c r="E268" i="9"/>
  <c r="B268" i="9" s="1"/>
  <c r="M267" i="9"/>
  <c r="L267" i="9"/>
  <c r="F267" i="9" s="1"/>
  <c r="E267" i="9"/>
  <c r="M266" i="9"/>
  <c r="L266" i="9"/>
  <c r="E266" i="9"/>
  <c r="M265" i="9"/>
  <c r="L265" i="9"/>
  <c r="F265" i="9" s="1"/>
  <c r="E265" i="9"/>
  <c r="B265" i="9" s="1"/>
  <c r="M264" i="9"/>
  <c r="L264" i="9"/>
  <c r="F264" i="9"/>
  <c r="E264" i="9"/>
  <c r="B264" i="9" s="1"/>
  <c r="M263" i="9"/>
  <c r="L263" i="9"/>
  <c r="F263" i="9" s="1"/>
  <c r="E263" i="9"/>
  <c r="M262" i="9"/>
  <c r="L262" i="9"/>
  <c r="E262" i="9"/>
  <c r="M261" i="9"/>
  <c r="L261" i="9"/>
  <c r="F261" i="9" s="1"/>
  <c r="E261" i="9"/>
  <c r="B261" i="9" s="1"/>
  <c r="M260" i="9"/>
  <c r="L260" i="9"/>
  <c r="F260" i="9"/>
  <c r="E260" i="9"/>
  <c r="B260" i="9" s="1"/>
  <c r="M259" i="9"/>
  <c r="L259" i="9"/>
  <c r="F259" i="9" s="1"/>
  <c r="E259" i="9"/>
  <c r="M258" i="9"/>
  <c r="L258" i="9"/>
  <c r="E258" i="9"/>
  <c r="M257" i="9"/>
  <c r="L257" i="9"/>
  <c r="F257" i="9" s="1"/>
  <c r="E257" i="9"/>
  <c r="B257" i="9" s="1"/>
  <c r="M256" i="9"/>
  <c r="L256" i="9"/>
  <c r="F256" i="9"/>
  <c r="E256" i="9"/>
  <c r="B256" i="9" s="1"/>
  <c r="M255" i="9"/>
  <c r="L255" i="9"/>
  <c r="F255" i="9" s="1"/>
  <c r="B255" i="9" s="1"/>
  <c r="E255" i="9"/>
  <c r="M254" i="9"/>
  <c r="L254" i="9"/>
  <c r="E254" i="9"/>
  <c r="M253" i="9"/>
  <c r="F253" i="9" s="1"/>
  <c r="L253" i="9"/>
  <c r="E253" i="9"/>
  <c r="M252" i="9"/>
  <c r="L252" i="9"/>
  <c r="F252" i="9"/>
  <c r="E252" i="9"/>
  <c r="B252" i="9" s="1"/>
  <c r="M251" i="9"/>
  <c r="L251" i="9"/>
  <c r="F251" i="9" s="1"/>
  <c r="B251" i="9" s="1"/>
  <c r="E251" i="9"/>
  <c r="M250" i="9"/>
  <c r="L250" i="9"/>
  <c r="E250" i="9"/>
  <c r="M249" i="9"/>
  <c r="L249" i="9"/>
  <c r="F249" i="9" s="1"/>
  <c r="E249" i="9"/>
  <c r="B249" i="9" s="1"/>
  <c r="M248" i="9"/>
  <c r="L248" i="9"/>
  <c r="F248" i="9"/>
  <c r="E248" i="9"/>
  <c r="B248" i="9" s="1"/>
  <c r="M247" i="9"/>
  <c r="L247" i="9"/>
  <c r="F247" i="9" s="1"/>
  <c r="B247" i="9" s="1"/>
  <c r="E247" i="9"/>
  <c r="M246" i="9"/>
  <c r="L246" i="9"/>
  <c r="E246" i="9"/>
  <c r="M245" i="9"/>
  <c r="L245" i="9"/>
  <c r="F245" i="9" s="1"/>
  <c r="E245" i="9"/>
  <c r="B245" i="9" s="1"/>
  <c r="M244" i="9"/>
  <c r="L244" i="9"/>
  <c r="F244" i="9"/>
  <c r="E244" i="9"/>
  <c r="B244" i="9" s="1"/>
  <c r="M243" i="9"/>
  <c r="L243" i="9"/>
  <c r="F243" i="9" s="1"/>
  <c r="B243" i="9" s="1"/>
  <c r="E243" i="9"/>
  <c r="M242" i="9"/>
  <c r="L242" i="9"/>
  <c r="E242" i="9"/>
  <c r="M241" i="9"/>
  <c r="L241" i="9"/>
  <c r="F241" i="9" s="1"/>
  <c r="E241" i="9"/>
  <c r="B241" i="9" s="1"/>
  <c r="M240" i="9"/>
  <c r="L240" i="9"/>
  <c r="F240" i="9"/>
  <c r="E240" i="9"/>
  <c r="B240" i="9" s="1"/>
  <c r="M239" i="9"/>
  <c r="L239" i="9"/>
  <c r="F239" i="9" s="1"/>
  <c r="E239" i="9"/>
  <c r="M238" i="9"/>
  <c r="L238" i="9"/>
  <c r="E238" i="9"/>
  <c r="M237" i="9"/>
  <c r="L237" i="9"/>
  <c r="F237" i="9" s="1"/>
  <c r="E237" i="9"/>
  <c r="B237" i="9" s="1"/>
  <c r="M236" i="9"/>
  <c r="L236" i="9"/>
  <c r="F236" i="9"/>
  <c r="E236" i="9"/>
  <c r="B236" i="9" s="1"/>
  <c r="M235" i="9"/>
  <c r="L235" i="9"/>
  <c r="F235" i="9" s="1"/>
  <c r="E235" i="9"/>
  <c r="M234" i="9"/>
  <c r="L234" i="9"/>
  <c r="E234" i="9"/>
  <c r="M233" i="9"/>
  <c r="L233" i="9"/>
  <c r="F233" i="9" s="1"/>
  <c r="E233" i="9"/>
  <c r="B233" i="9" s="1"/>
  <c r="M232" i="9"/>
  <c r="L232" i="9"/>
  <c r="F232" i="9"/>
  <c r="E232" i="9"/>
  <c r="B232" i="9" s="1"/>
  <c r="M231" i="9"/>
  <c r="L231" i="9"/>
  <c r="F231" i="9" s="1"/>
  <c r="E231" i="9"/>
  <c r="M230" i="9"/>
  <c r="L230" i="9"/>
  <c r="E230" i="9"/>
  <c r="M229" i="9"/>
  <c r="L229" i="9"/>
  <c r="F229" i="9" s="1"/>
  <c r="E229" i="9"/>
  <c r="B229" i="9" s="1"/>
  <c r="M228" i="9"/>
  <c r="L228" i="9"/>
  <c r="F228" i="9"/>
  <c r="E228" i="9"/>
  <c r="B228" i="9" s="1"/>
  <c r="M227" i="9"/>
  <c r="L227" i="9"/>
  <c r="F227" i="9" s="1"/>
  <c r="E227" i="9"/>
  <c r="M226" i="9"/>
  <c r="L226" i="9"/>
  <c r="E226" i="9"/>
  <c r="M225" i="9"/>
  <c r="L225" i="9"/>
  <c r="F225" i="9" s="1"/>
  <c r="E225" i="9"/>
  <c r="B225" i="9" s="1"/>
  <c r="M224" i="9"/>
  <c r="L224" i="9"/>
  <c r="F224" i="9"/>
  <c r="E224" i="9"/>
  <c r="B224" i="9" s="1"/>
  <c r="M223" i="9"/>
  <c r="L223" i="9"/>
  <c r="F223" i="9" s="1"/>
  <c r="B223" i="9" s="1"/>
  <c r="E223" i="9"/>
  <c r="M222" i="9"/>
  <c r="L222" i="9"/>
  <c r="E222" i="9"/>
  <c r="M221" i="9"/>
  <c r="L221" i="9"/>
  <c r="E221" i="9"/>
  <c r="M220" i="9"/>
  <c r="F220" i="9" s="1"/>
  <c r="L220" i="9"/>
  <c r="E220" i="9"/>
  <c r="M219" i="9"/>
  <c r="L219" i="9"/>
  <c r="E219" i="9"/>
  <c r="M218" i="9"/>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E135" i="9" s="1"/>
  <c r="B135" i="9" s="1"/>
  <c r="F135" i="9"/>
  <c r="H134" i="9"/>
  <c r="G134" i="9"/>
  <c r="F134" i="9"/>
  <c r="H133" i="9"/>
  <c r="G133" i="9"/>
  <c r="E133" i="9" s="1"/>
  <c r="B133" i="9" s="1"/>
  <c r="F133" i="9"/>
  <c r="H132" i="9"/>
  <c r="E132" i="9" s="1"/>
  <c r="B132" i="9" s="1"/>
  <c r="G132" i="9"/>
  <c r="F132" i="9"/>
  <c r="H131" i="9"/>
  <c r="G131" i="9"/>
  <c r="E131" i="9" s="1"/>
  <c r="B131" i="9" s="1"/>
  <c r="F131" i="9"/>
  <c r="H130" i="9"/>
  <c r="G130" i="9"/>
  <c r="F130" i="9"/>
  <c r="H129" i="9"/>
  <c r="G129" i="9"/>
  <c r="E129" i="9" s="1"/>
  <c r="B129" i="9" s="1"/>
  <c r="F129" i="9"/>
  <c r="H128" i="9"/>
  <c r="E128" i="9" s="1"/>
  <c r="B128" i="9" s="1"/>
  <c r="G128" i="9"/>
  <c r="F128" i="9"/>
  <c r="H127" i="9"/>
  <c r="G127" i="9"/>
  <c r="E127" i="9" s="1"/>
  <c r="B127" i="9" s="1"/>
  <c r="F127" i="9"/>
  <c r="H126" i="9"/>
  <c r="G126" i="9"/>
  <c r="F126" i="9"/>
  <c r="H125" i="9"/>
  <c r="G125" i="9"/>
  <c r="E125" i="9" s="1"/>
  <c r="B125" i="9" s="1"/>
  <c r="F125" i="9"/>
  <c r="H124" i="9"/>
  <c r="E124" i="9" s="1"/>
  <c r="B124" i="9" s="1"/>
  <c r="G124" i="9"/>
  <c r="F124" i="9"/>
  <c r="H123" i="9"/>
  <c r="G123" i="9"/>
  <c r="E123" i="9" s="1"/>
  <c r="B123" i="9" s="1"/>
  <c r="F123" i="9"/>
  <c r="H122" i="9"/>
  <c r="G122" i="9"/>
  <c r="F122" i="9"/>
  <c r="H121" i="9"/>
  <c r="G121" i="9"/>
  <c r="E121" i="9" s="1"/>
  <c r="B121" i="9" s="1"/>
  <c r="F121" i="9"/>
  <c r="H120" i="9"/>
  <c r="E120" i="9" s="1"/>
  <c r="B120" i="9" s="1"/>
  <c r="G120" i="9"/>
  <c r="F120" i="9"/>
  <c r="H119" i="9"/>
  <c r="G119" i="9"/>
  <c r="E119" i="9" s="1"/>
  <c r="B119" i="9" s="1"/>
  <c r="F119" i="9"/>
  <c r="H118" i="9"/>
  <c r="G118" i="9"/>
  <c r="F118" i="9"/>
  <c r="H117" i="9"/>
  <c r="G117" i="9"/>
  <c r="E117" i="9" s="1"/>
  <c r="B117" i="9" s="1"/>
  <c r="F117" i="9"/>
  <c r="H116" i="9"/>
  <c r="E116" i="9" s="1"/>
  <c r="B116" i="9" s="1"/>
  <c r="G116" i="9"/>
  <c r="F116" i="9"/>
  <c r="H115" i="9"/>
  <c r="G115" i="9"/>
  <c r="E115" i="9" s="1"/>
  <c r="B115" i="9" s="1"/>
  <c r="F115" i="9"/>
  <c r="H114" i="9"/>
  <c r="G114" i="9"/>
  <c r="F114" i="9"/>
  <c r="H113" i="9"/>
  <c r="G113" i="9"/>
  <c r="E113" i="9" s="1"/>
  <c r="B113" i="9" s="1"/>
  <c r="F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F46" i="9"/>
  <c r="H45" i="9"/>
  <c r="E45" i="9" s="1"/>
  <c r="B45" i="9" s="1"/>
  <c r="G45" i="9"/>
  <c r="F45" i="9"/>
  <c r="H44" i="9"/>
  <c r="E44" i="9" s="1"/>
  <c r="B44" i="9" s="1"/>
  <c r="G44" i="9"/>
  <c r="F44" i="9"/>
  <c r="H43" i="9"/>
  <c r="G43" i="9"/>
  <c r="F43" i="9"/>
  <c r="H42" i="9"/>
  <c r="G42" i="9"/>
  <c r="E42" i="9" s="1"/>
  <c r="B42" i="9" s="1"/>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E34" i="9" s="1"/>
  <c r="B34" i="9" s="1"/>
  <c r="F34" i="9"/>
  <c r="H33" i="9"/>
  <c r="G33" i="9"/>
  <c r="F33" i="9"/>
  <c r="H32" i="9"/>
  <c r="G32" i="9"/>
  <c r="E32" i="9" s="1"/>
  <c r="B32" i="9" s="1"/>
  <c r="F32" i="9"/>
  <c r="H31" i="9"/>
  <c r="G31" i="9"/>
  <c r="F31" i="9"/>
  <c r="H30" i="9"/>
  <c r="G30" i="9"/>
  <c r="F30" i="9"/>
  <c r="H29" i="9"/>
  <c r="E29" i="9" s="1"/>
  <c r="B29" i="9" s="1"/>
  <c r="G29" i="9"/>
  <c r="F29" i="9"/>
  <c r="H28" i="9"/>
  <c r="G28" i="9"/>
  <c r="F28" i="9"/>
  <c r="E28" i="9"/>
  <c r="B28" i="9" s="1"/>
  <c r="H27" i="9"/>
  <c r="G27" i="9"/>
  <c r="F27" i="9"/>
  <c r="H26" i="9"/>
  <c r="G26" i="9"/>
  <c r="E26" i="9" s="1"/>
  <c r="B26" i="9" s="1"/>
  <c r="F26" i="9"/>
  <c r="H25" i="9"/>
  <c r="E25" i="9" s="1"/>
  <c r="G25" i="9"/>
  <c r="F25" i="9"/>
  <c r="B25" i="9"/>
  <c r="H24" i="9"/>
  <c r="G24" i="9"/>
  <c r="F24" i="9"/>
  <c r="E24" i="9"/>
  <c r="B24" i="9" s="1"/>
  <c r="H23" i="9"/>
  <c r="G23" i="9"/>
  <c r="F23" i="9"/>
  <c r="H22" i="9"/>
  <c r="G22" i="9"/>
  <c r="F22" i="9"/>
  <c r="F21" i="9"/>
  <c r="I10" i="9"/>
  <c r="F4" i="9"/>
  <c r="O3" i="9"/>
  <c r="G275" i="9" s="1"/>
  <c r="E275" i="9" s="1"/>
  <c r="I3" i="9"/>
  <c r="H3" i="9"/>
  <c r="G3" i="9"/>
  <c r="D101" i="8"/>
  <c r="C1576" i="1" s="1"/>
  <c r="H1576" i="1" s="1"/>
  <c r="D95" i="8"/>
  <c r="D90" i="8"/>
  <c r="D85" i="8"/>
  <c r="C1560" i="1" s="1"/>
  <c r="D80" i="8"/>
  <c r="D75" i="8"/>
  <c r="D70" i="8"/>
  <c r="D65" i="8"/>
  <c r="C1540" i="1" s="1"/>
  <c r="D60" i="8"/>
  <c r="C1535" i="1" s="1"/>
  <c r="D55" i="8"/>
  <c r="C1530" i="1" s="1"/>
  <c r="D50" i="8"/>
  <c r="D44" i="8"/>
  <c r="D36" i="8"/>
  <c r="D26" i="8"/>
  <c r="D18" i="8"/>
  <c r="D8" i="8"/>
  <c r="D6" i="8"/>
  <c r="C1481" i="1" s="1"/>
  <c r="E44" i="7"/>
  <c r="D44" i="7"/>
  <c r="E39" i="7"/>
  <c r="E38" i="7" s="1"/>
  <c r="D39" i="7"/>
  <c r="D38" i="7" s="1"/>
  <c r="H31" i="3" s="1"/>
  <c r="E30" i="7"/>
  <c r="D1461" i="1" s="1"/>
  <c r="D30" i="7"/>
  <c r="E23" i="7"/>
  <c r="D23" i="7"/>
  <c r="D22" i="7" s="1"/>
  <c r="E22" i="7"/>
  <c r="E14" i="7"/>
  <c r="D14" i="7"/>
  <c r="E7" i="7"/>
  <c r="E6" i="7" s="1"/>
  <c r="E5" i="7" s="1"/>
  <c r="I29" i="3"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409"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1227" i="1" s="1"/>
  <c r="D250" i="5"/>
  <c r="C1227" i="1" s="1"/>
  <c r="F249" i="5"/>
  <c r="F248" i="5"/>
  <c r="F247" i="5"/>
  <c r="E246" i="5"/>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E177" i="5" s="1"/>
  <c r="H307" i="9" s="1"/>
  <c r="D180" i="5"/>
  <c r="D177" i="5" s="1"/>
  <c r="C1154" i="1" s="1"/>
  <c r="F179" i="5"/>
  <c r="F178" i="5"/>
  <c r="E176"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124" i="1" s="1"/>
  <c r="G1124" i="1" s="1"/>
  <c r="D146" i="5"/>
  <c r="F145" i="5"/>
  <c r="F144" i="5"/>
  <c r="F143" i="5"/>
  <c r="F142" i="5"/>
  <c r="E142" i="5"/>
  <c r="D142" i="5"/>
  <c r="F141" i="5"/>
  <c r="F140" i="5"/>
  <c r="F139" i="5"/>
  <c r="F138" i="5"/>
  <c r="F137" i="5"/>
  <c r="F136" i="5"/>
  <c r="E135" i="5"/>
  <c r="D135" i="5"/>
  <c r="E134" i="5"/>
  <c r="F133" i="5"/>
  <c r="F132" i="5"/>
  <c r="F131" i="5"/>
  <c r="F130" i="5"/>
  <c r="F129" i="5"/>
  <c r="F128" i="5"/>
  <c r="F127" i="5"/>
  <c r="E126" i="5"/>
  <c r="E118" i="5" s="1"/>
  <c r="D126" i="5"/>
  <c r="F126" i="5" s="1"/>
  <c r="F125" i="5"/>
  <c r="F124" i="5"/>
  <c r="F123" i="5"/>
  <c r="F122" i="5"/>
  <c r="F121" i="5"/>
  <c r="F120" i="5"/>
  <c r="F119"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E78" i="5"/>
  <c r="F77" i="5"/>
  <c r="F76" i="5"/>
  <c r="F75" i="5"/>
  <c r="F74" i="5"/>
  <c r="F73" i="5"/>
  <c r="F72" i="5"/>
  <c r="F71" i="5"/>
  <c r="E70" i="5"/>
  <c r="E69" i="5" s="1"/>
  <c r="D70" i="5"/>
  <c r="D69" i="5" s="1"/>
  <c r="C1047" i="1"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E420"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7" i="4"/>
  <c r="E417" i="4"/>
  <c r="D417" i="4"/>
  <c r="E416" i="4"/>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E298" i="4" s="1"/>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E252" i="4" s="1"/>
  <c r="D248" i="1" s="1"/>
  <c r="D259" i="4"/>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F127" i="4"/>
  <c r="F126" i="4"/>
  <c r="E125" i="4"/>
  <c r="E124" i="4" s="1"/>
  <c r="D120" i="1" s="1"/>
  <c r="D125" i="4"/>
  <c r="D124" i="4" s="1"/>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7" i="1"/>
  <c r="C1577" i="1"/>
  <c r="G1577" i="1" s="1"/>
  <c r="C1575" i="1"/>
  <c r="G1574" i="1"/>
  <c r="C1574" i="1"/>
  <c r="H1574" i="1" s="1"/>
  <c r="C1573" i="1"/>
  <c r="H1572" i="1"/>
  <c r="G1572" i="1"/>
  <c r="C1572" i="1"/>
  <c r="H1571" i="1"/>
  <c r="G1571" i="1"/>
  <c r="C1571" i="1"/>
  <c r="C1570" i="1"/>
  <c r="H1569" i="1"/>
  <c r="C1569" i="1"/>
  <c r="G1569" i="1" s="1"/>
  <c r="H1568" i="1"/>
  <c r="G1568" i="1"/>
  <c r="C1568" i="1"/>
  <c r="C1567" i="1"/>
  <c r="C1566" i="1"/>
  <c r="H1566" i="1" s="1"/>
  <c r="C1565" i="1"/>
  <c r="H1564" i="1"/>
  <c r="G1564" i="1"/>
  <c r="C1564" i="1"/>
  <c r="H1563" i="1"/>
  <c r="G1563" i="1"/>
  <c r="C1563" i="1"/>
  <c r="C1562" i="1"/>
  <c r="C1561" i="1"/>
  <c r="G1561" i="1" s="1"/>
  <c r="H1560" i="1"/>
  <c r="G1560" i="1"/>
  <c r="H1559" i="1"/>
  <c r="G1559" i="1"/>
  <c r="C1559" i="1"/>
  <c r="C1558" i="1"/>
  <c r="H1557" i="1"/>
  <c r="C1557" i="1"/>
  <c r="G1557" i="1" s="1"/>
  <c r="H1556" i="1"/>
  <c r="G1556" i="1"/>
  <c r="C1556" i="1"/>
  <c r="C1555" i="1"/>
  <c r="H1555" i="1" s="1"/>
  <c r="G1554" i="1"/>
  <c r="C1554" i="1"/>
  <c r="H1554" i="1" s="1"/>
  <c r="C1553" i="1"/>
  <c r="G1553" i="1" s="1"/>
  <c r="H1552" i="1"/>
  <c r="G1552" i="1"/>
  <c r="C1552" i="1"/>
  <c r="H1551" i="1"/>
  <c r="G1551" i="1"/>
  <c r="C1551" i="1"/>
  <c r="C1550" i="1"/>
  <c r="H1550" i="1" s="1"/>
  <c r="H1549" i="1"/>
  <c r="C1549" i="1"/>
  <c r="G1549" i="1" s="1"/>
  <c r="H1548" i="1"/>
  <c r="G1548" i="1"/>
  <c r="C1548" i="1"/>
  <c r="G1547" i="1"/>
  <c r="C1547" i="1"/>
  <c r="H1547" i="1" s="1"/>
  <c r="G1546" i="1"/>
  <c r="C1546" i="1"/>
  <c r="H1546" i="1" s="1"/>
  <c r="H1545" i="1"/>
  <c r="C1545" i="1"/>
  <c r="G1545" i="1" s="1"/>
  <c r="H1544" i="1"/>
  <c r="G1544" i="1"/>
  <c r="C1544" i="1"/>
  <c r="H1543" i="1"/>
  <c r="G1543" i="1"/>
  <c r="C1543" i="1"/>
  <c r="G1542" i="1"/>
  <c r="C1542" i="1"/>
  <c r="H1542" i="1" s="1"/>
  <c r="H1541" i="1"/>
  <c r="C1541" i="1"/>
  <c r="G1541" i="1" s="1"/>
  <c r="H1540" i="1"/>
  <c r="G1540" i="1"/>
  <c r="C1539" i="1"/>
  <c r="G1538" i="1"/>
  <c r="C1538" i="1"/>
  <c r="H1538" i="1" s="1"/>
  <c r="C1537" i="1"/>
  <c r="C1536" i="1"/>
  <c r="H1536" i="1" s="1"/>
  <c r="C1534" i="1"/>
  <c r="H1533" i="1"/>
  <c r="C1533" i="1"/>
  <c r="G1533" i="1" s="1"/>
  <c r="H1532" i="1"/>
  <c r="G1532" i="1"/>
  <c r="C1532" i="1"/>
  <c r="C1531" i="1"/>
  <c r="C1529" i="1"/>
  <c r="H1528" i="1"/>
  <c r="G1528" i="1"/>
  <c r="C1528" i="1"/>
  <c r="H1527" i="1"/>
  <c r="G1527" i="1"/>
  <c r="C1527" i="1"/>
  <c r="C1526" i="1"/>
  <c r="H1525" i="1"/>
  <c r="C1525" i="1"/>
  <c r="G1525" i="1" s="1"/>
  <c r="C1523" i="1"/>
  <c r="H1522" i="1"/>
  <c r="G1522" i="1"/>
  <c r="C1522" i="1"/>
  <c r="H1521" i="1"/>
  <c r="G1521" i="1"/>
  <c r="C1521" i="1"/>
  <c r="G1520" i="1"/>
  <c r="C1520" i="1"/>
  <c r="H1520" i="1" s="1"/>
  <c r="C1519" i="1"/>
  <c r="C1516" i="1"/>
  <c r="C1515" i="1"/>
  <c r="H1514" i="1"/>
  <c r="G1514" i="1"/>
  <c r="C1514" i="1"/>
  <c r="H1513" i="1"/>
  <c r="G1513" i="1"/>
  <c r="C1513" i="1"/>
  <c r="G1512" i="1"/>
  <c r="C1512" i="1"/>
  <c r="H1512" i="1" s="1"/>
  <c r="C1511" i="1"/>
  <c r="C1510" i="1"/>
  <c r="H1510" i="1" s="1"/>
  <c r="C1509" i="1"/>
  <c r="H1509" i="1" s="1"/>
  <c r="G1508" i="1"/>
  <c r="C1508" i="1"/>
  <c r="H1508" i="1" s="1"/>
  <c r="C1507" i="1"/>
  <c r="H1506" i="1"/>
  <c r="G1506" i="1"/>
  <c r="C1506" i="1"/>
  <c r="H1505" i="1"/>
  <c r="G1505" i="1"/>
  <c r="C1505" i="1"/>
  <c r="C1504" i="1"/>
  <c r="H1504" i="1" s="1"/>
  <c r="C1503" i="1"/>
  <c r="G1502" i="1"/>
  <c r="C1502" i="1"/>
  <c r="H1502" i="1" s="1"/>
  <c r="C1500" i="1"/>
  <c r="H1500" i="1" s="1"/>
  <c r="H1498" i="1"/>
  <c r="G1498" i="1"/>
  <c r="C1498" i="1"/>
  <c r="H1497" i="1"/>
  <c r="G1497" i="1"/>
  <c r="C1497" i="1"/>
  <c r="C1496" i="1"/>
  <c r="C1495" i="1"/>
  <c r="H1494" i="1"/>
  <c r="G1494" i="1"/>
  <c r="C1494" i="1"/>
  <c r="H1493" i="1"/>
  <c r="G1493" i="1"/>
  <c r="C1493" i="1"/>
  <c r="C1492" i="1"/>
  <c r="H1492" i="1" s="1"/>
  <c r="C1491" i="1"/>
  <c r="H1490" i="1"/>
  <c r="G1490" i="1"/>
  <c r="C1490" i="1"/>
  <c r="C1489" i="1"/>
  <c r="H1489" i="1" s="1"/>
  <c r="G1488" i="1"/>
  <c r="C1488" i="1"/>
  <c r="H1488" i="1" s="1"/>
  <c r="C1487" i="1"/>
  <c r="H1486" i="1"/>
  <c r="C1486" i="1"/>
  <c r="G1486" i="1" s="1"/>
  <c r="G1485" i="1"/>
  <c r="C1485" i="1"/>
  <c r="H1485" i="1" s="1"/>
  <c r="C1484" i="1"/>
  <c r="H1484" i="1" s="1"/>
  <c r="C1483" i="1"/>
  <c r="H1482" i="1"/>
  <c r="G1482" i="1"/>
  <c r="C1482" i="1"/>
  <c r="C1480" i="1"/>
  <c r="H1479" i="1"/>
  <c r="G1479" i="1"/>
  <c r="D1479" i="1"/>
  <c r="J1479" i="1" s="1"/>
  <c r="C1479" i="1"/>
  <c r="J1478" i="1"/>
  <c r="D1478" i="1"/>
  <c r="C1478" i="1"/>
  <c r="H1477" i="1"/>
  <c r="G1477" i="1"/>
  <c r="D1477" i="1"/>
  <c r="J1477" i="1" s="1"/>
  <c r="C1477" i="1"/>
  <c r="J1476" i="1"/>
  <c r="D1476" i="1"/>
  <c r="C1476" i="1"/>
  <c r="D1475" i="1"/>
  <c r="C1475" i="1"/>
  <c r="H1474" i="1"/>
  <c r="G1474" i="1"/>
  <c r="I1474" i="1" s="1"/>
  <c r="D1474" i="1"/>
  <c r="J1474" i="1" s="1"/>
  <c r="C1474" i="1"/>
  <c r="D1473" i="1"/>
  <c r="J1473" i="1" s="1"/>
  <c r="C1473" i="1"/>
  <c r="H1472" i="1"/>
  <c r="G1472" i="1"/>
  <c r="I1472" i="1" s="1"/>
  <c r="D1472" i="1"/>
  <c r="J1472" i="1" s="1"/>
  <c r="C1472" i="1"/>
  <c r="D1471" i="1"/>
  <c r="J1471" i="1" s="1"/>
  <c r="C1471" i="1"/>
  <c r="D1470" i="1"/>
  <c r="C1470" i="1"/>
  <c r="D1469" i="1"/>
  <c r="C1469" i="1"/>
  <c r="H1468" i="1"/>
  <c r="G1468" i="1"/>
  <c r="I1468" i="1" s="1"/>
  <c r="D1468" i="1"/>
  <c r="J1468" i="1" s="1"/>
  <c r="C1468" i="1"/>
  <c r="D1467" i="1"/>
  <c r="J1467" i="1" s="1"/>
  <c r="C1467" i="1"/>
  <c r="H1466" i="1"/>
  <c r="G1466" i="1"/>
  <c r="I1466" i="1" s="1"/>
  <c r="D1466" i="1"/>
  <c r="J1466" i="1" s="1"/>
  <c r="C1466" i="1"/>
  <c r="D1465" i="1"/>
  <c r="J1465" i="1" s="1"/>
  <c r="C1465" i="1"/>
  <c r="H1464" i="1"/>
  <c r="G1464" i="1"/>
  <c r="I1464" i="1" s="1"/>
  <c r="D1464" i="1"/>
  <c r="J1464" i="1" s="1"/>
  <c r="C1464" i="1"/>
  <c r="D1463" i="1"/>
  <c r="J1463" i="1" s="1"/>
  <c r="C1463" i="1"/>
  <c r="H1462" i="1"/>
  <c r="G1462" i="1"/>
  <c r="I1462" i="1" s="1"/>
  <c r="D1462" i="1"/>
  <c r="J1462" i="1" s="1"/>
  <c r="C1462" i="1"/>
  <c r="H1461" i="1"/>
  <c r="G1461" i="1"/>
  <c r="C1461" i="1"/>
  <c r="H1460" i="1"/>
  <c r="D1460" i="1"/>
  <c r="C1460" i="1"/>
  <c r="H1459" i="1"/>
  <c r="G1459" i="1"/>
  <c r="I1459" i="1" s="1"/>
  <c r="D1459" i="1"/>
  <c r="C1459" i="1"/>
  <c r="J1459" i="1" s="1"/>
  <c r="D1458" i="1"/>
  <c r="C1458" i="1"/>
  <c r="H1457" i="1"/>
  <c r="G1457" i="1"/>
  <c r="I1457" i="1" s="1"/>
  <c r="D1457" i="1"/>
  <c r="C1457" i="1"/>
  <c r="J1457" i="1" s="1"/>
  <c r="D1456" i="1"/>
  <c r="C1456" i="1"/>
  <c r="H1455" i="1"/>
  <c r="G1455" i="1"/>
  <c r="I1455" i="1" s="1"/>
  <c r="D1455" i="1"/>
  <c r="C1455" i="1"/>
  <c r="J1455" i="1" s="1"/>
  <c r="D1454" i="1"/>
  <c r="C1454" i="1"/>
  <c r="H1454" i="1" s="1"/>
  <c r="D1453" i="1"/>
  <c r="D1452" i="1"/>
  <c r="C1452" i="1"/>
  <c r="H1451" i="1"/>
  <c r="G1451" i="1"/>
  <c r="I1451" i="1" s="1"/>
  <c r="D1451" i="1"/>
  <c r="C1451" i="1"/>
  <c r="J1451" i="1" s="1"/>
  <c r="D1450" i="1"/>
  <c r="C1450" i="1"/>
  <c r="H1449" i="1"/>
  <c r="G1449" i="1"/>
  <c r="I1449" i="1" s="1"/>
  <c r="D1449" i="1"/>
  <c r="C1449" i="1"/>
  <c r="J1449" i="1" s="1"/>
  <c r="D1448" i="1"/>
  <c r="C1448" i="1"/>
  <c r="H1447" i="1"/>
  <c r="G1447" i="1"/>
  <c r="I1447" i="1" s="1"/>
  <c r="D1447" i="1"/>
  <c r="C1447" i="1"/>
  <c r="J1447" i="1" s="1"/>
  <c r="D1446" i="1"/>
  <c r="C1446" i="1"/>
  <c r="D1445" i="1"/>
  <c r="H1445" i="1" s="1"/>
  <c r="C1445" i="1"/>
  <c r="D1444" i="1"/>
  <c r="C1444" i="1"/>
  <c r="J1443" i="1"/>
  <c r="D1443" i="1"/>
  <c r="H1443" i="1" s="1"/>
  <c r="C1443" i="1"/>
  <c r="D1442" i="1"/>
  <c r="C1442" i="1"/>
  <c r="J1441" i="1"/>
  <c r="D1441" i="1"/>
  <c r="H1441" i="1" s="1"/>
  <c r="C1441" i="1"/>
  <c r="D1440" i="1"/>
  <c r="C1440" i="1"/>
  <c r="J1439" i="1"/>
  <c r="D1439" i="1"/>
  <c r="H1439" i="1" s="1"/>
  <c r="C1439" i="1"/>
  <c r="G1438" i="1"/>
  <c r="D1438" i="1"/>
  <c r="H1438" i="1" s="1"/>
  <c r="C1438" i="1"/>
  <c r="D1437" i="1"/>
  <c r="C1437" i="1"/>
  <c r="D1436" i="1"/>
  <c r="D1434" i="1"/>
  <c r="C1434" i="1"/>
  <c r="G1433" i="1"/>
  <c r="D1433" i="1"/>
  <c r="H1433" i="1" s="1"/>
  <c r="C1433" i="1"/>
  <c r="D1432" i="1"/>
  <c r="H1432" i="1" s="1"/>
  <c r="C1432" i="1"/>
  <c r="G1431" i="1"/>
  <c r="D1431" i="1"/>
  <c r="H1431" i="1" s="1"/>
  <c r="C1431" i="1"/>
  <c r="D1430" i="1"/>
  <c r="C1430" i="1"/>
  <c r="G1429" i="1"/>
  <c r="D1429" i="1"/>
  <c r="H1429" i="1" s="1"/>
  <c r="C1429" i="1"/>
  <c r="D1428" i="1"/>
  <c r="H1428" i="1" s="1"/>
  <c r="C1428" i="1"/>
  <c r="G1427" i="1"/>
  <c r="D1427" i="1"/>
  <c r="H1427" i="1" s="1"/>
  <c r="C1427" i="1"/>
  <c r="D1426" i="1"/>
  <c r="C1426" i="1"/>
  <c r="G1425" i="1"/>
  <c r="D1425" i="1"/>
  <c r="H1425" i="1" s="1"/>
  <c r="C1425" i="1"/>
  <c r="D1424" i="1"/>
  <c r="D1423" i="1"/>
  <c r="D1422" i="1"/>
  <c r="H1422" i="1" s="1"/>
  <c r="C1422" i="1"/>
  <c r="G1421" i="1"/>
  <c r="D1421" i="1"/>
  <c r="H1421" i="1" s="1"/>
  <c r="C1421" i="1"/>
  <c r="D1420" i="1"/>
  <c r="C1420" i="1"/>
  <c r="G1419" i="1"/>
  <c r="D1419" i="1"/>
  <c r="H1419" i="1" s="1"/>
  <c r="C1419" i="1"/>
  <c r="D1418" i="1"/>
  <c r="H1418" i="1" s="1"/>
  <c r="C1418" i="1"/>
  <c r="G1417" i="1"/>
  <c r="D1417" i="1"/>
  <c r="H1417" i="1" s="1"/>
  <c r="C1417" i="1"/>
  <c r="D1416" i="1"/>
  <c r="C1416" i="1"/>
  <c r="G1415" i="1"/>
  <c r="D1415" i="1"/>
  <c r="H1415" i="1" s="1"/>
  <c r="C1415" i="1"/>
  <c r="D1414" i="1"/>
  <c r="H1414" i="1" s="1"/>
  <c r="C1414" i="1"/>
  <c r="G1413" i="1"/>
  <c r="D1413" i="1"/>
  <c r="H1413" i="1" s="1"/>
  <c r="C1413" i="1"/>
  <c r="D1412" i="1"/>
  <c r="C1412" i="1"/>
  <c r="D1411" i="1"/>
  <c r="H1411" i="1" s="1"/>
  <c r="C1411" i="1"/>
  <c r="D1410" i="1"/>
  <c r="H1410" i="1" s="1"/>
  <c r="C1410" i="1"/>
  <c r="C1409" i="1"/>
  <c r="D1407" i="1"/>
  <c r="H1407" i="1" s="1"/>
  <c r="C1407" i="1"/>
  <c r="G1406" i="1"/>
  <c r="D1406" i="1"/>
  <c r="H1406" i="1" s="1"/>
  <c r="C1406" i="1"/>
  <c r="D1405" i="1"/>
  <c r="C1405" i="1"/>
  <c r="G1404" i="1"/>
  <c r="D1404" i="1"/>
  <c r="H1404" i="1" s="1"/>
  <c r="C1404" i="1"/>
  <c r="D1403" i="1"/>
  <c r="H1403" i="1" s="1"/>
  <c r="C1403" i="1"/>
  <c r="G1402" i="1"/>
  <c r="D1402" i="1"/>
  <c r="H1402" i="1" s="1"/>
  <c r="C1402" i="1"/>
  <c r="D1401" i="1"/>
  <c r="C1401" i="1"/>
  <c r="G1400" i="1"/>
  <c r="D1400" i="1"/>
  <c r="H1400" i="1" s="1"/>
  <c r="C1400" i="1"/>
  <c r="D1399" i="1"/>
  <c r="H1399" i="1" s="1"/>
  <c r="C1399" i="1"/>
  <c r="G1398" i="1"/>
  <c r="D1398" i="1"/>
  <c r="H1398" i="1" s="1"/>
  <c r="C1398" i="1"/>
  <c r="D1397" i="1"/>
  <c r="C1397" i="1"/>
  <c r="G1396" i="1"/>
  <c r="D1396" i="1"/>
  <c r="H1396" i="1" s="1"/>
  <c r="C1396" i="1"/>
  <c r="D1395" i="1"/>
  <c r="H1395" i="1" s="1"/>
  <c r="C1395" i="1"/>
  <c r="G1394" i="1"/>
  <c r="D1394" i="1"/>
  <c r="H1394" i="1" s="1"/>
  <c r="C1394" i="1"/>
  <c r="D1393" i="1"/>
  <c r="C1393" i="1"/>
  <c r="G1392" i="1"/>
  <c r="D1392" i="1"/>
  <c r="H1392" i="1" s="1"/>
  <c r="C1392" i="1"/>
  <c r="D1391" i="1"/>
  <c r="H1391" i="1" s="1"/>
  <c r="C1391" i="1"/>
  <c r="G1390" i="1"/>
  <c r="D1390" i="1"/>
  <c r="H1390" i="1" s="1"/>
  <c r="C1390" i="1"/>
  <c r="D1389" i="1"/>
  <c r="C1389" i="1"/>
  <c r="G1388" i="1"/>
  <c r="D1388" i="1"/>
  <c r="H1388" i="1" s="1"/>
  <c r="C1388" i="1"/>
  <c r="D1387" i="1"/>
  <c r="H1387" i="1" s="1"/>
  <c r="C1387" i="1"/>
  <c r="G1386" i="1"/>
  <c r="D1386" i="1"/>
  <c r="H1386" i="1" s="1"/>
  <c r="C1386" i="1"/>
  <c r="D1385" i="1"/>
  <c r="C1385" i="1"/>
  <c r="G1384" i="1"/>
  <c r="D1384" i="1"/>
  <c r="H1384" i="1" s="1"/>
  <c r="C1384" i="1"/>
  <c r="D1383" i="1"/>
  <c r="D1382" i="1"/>
  <c r="C1382" i="1"/>
  <c r="G1381" i="1"/>
  <c r="D1381" i="1"/>
  <c r="H1381" i="1" s="1"/>
  <c r="C1381" i="1"/>
  <c r="D1380" i="1"/>
  <c r="C1380" i="1"/>
  <c r="G1379" i="1"/>
  <c r="D1379" i="1"/>
  <c r="H1379" i="1" s="1"/>
  <c r="C1379" i="1"/>
  <c r="D1378" i="1"/>
  <c r="C1378" i="1"/>
  <c r="G1377" i="1"/>
  <c r="D1377" i="1"/>
  <c r="H1377" i="1" s="1"/>
  <c r="C1377" i="1"/>
  <c r="D1376" i="1"/>
  <c r="C1376" i="1"/>
  <c r="G1375" i="1"/>
  <c r="D1375" i="1"/>
  <c r="H1375" i="1" s="1"/>
  <c r="C1375" i="1"/>
  <c r="D1374" i="1"/>
  <c r="C1374" i="1"/>
  <c r="G1373" i="1"/>
  <c r="D1373" i="1"/>
  <c r="H1373" i="1" s="1"/>
  <c r="C1373" i="1"/>
  <c r="D1372" i="1"/>
  <c r="C1372" i="1"/>
  <c r="G1371" i="1"/>
  <c r="D1371" i="1"/>
  <c r="H1371" i="1" s="1"/>
  <c r="C1371" i="1"/>
  <c r="D1370" i="1"/>
  <c r="C1370" i="1"/>
  <c r="G1369" i="1"/>
  <c r="D1369" i="1"/>
  <c r="H1369" i="1" s="1"/>
  <c r="C1369" i="1"/>
  <c r="D1368" i="1"/>
  <c r="C1368" i="1"/>
  <c r="G1367" i="1"/>
  <c r="D1367" i="1"/>
  <c r="H1367" i="1" s="1"/>
  <c r="C1367" i="1"/>
  <c r="D1366" i="1"/>
  <c r="C1366" i="1"/>
  <c r="G1365" i="1"/>
  <c r="D1365" i="1"/>
  <c r="H1365" i="1" s="1"/>
  <c r="C1365" i="1"/>
  <c r="D1364" i="1"/>
  <c r="C1364" i="1"/>
  <c r="G1363" i="1"/>
  <c r="D1363" i="1"/>
  <c r="H1363" i="1" s="1"/>
  <c r="C1363" i="1"/>
  <c r="D1362" i="1"/>
  <c r="C1362" i="1"/>
  <c r="G1361" i="1"/>
  <c r="D1361" i="1"/>
  <c r="H1361" i="1" s="1"/>
  <c r="C1361" i="1"/>
  <c r="D1360" i="1"/>
  <c r="C1360" i="1"/>
  <c r="G1359" i="1"/>
  <c r="D1359" i="1"/>
  <c r="H1359" i="1" s="1"/>
  <c r="C1359" i="1"/>
  <c r="D1358" i="1"/>
  <c r="C1358" i="1"/>
  <c r="G1357" i="1"/>
  <c r="D1357" i="1"/>
  <c r="H1357" i="1" s="1"/>
  <c r="C1357" i="1"/>
  <c r="D1356" i="1"/>
  <c r="C1356" i="1"/>
  <c r="G1355" i="1"/>
  <c r="D1355" i="1"/>
  <c r="H1355" i="1" s="1"/>
  <c r="C1355" i="1"/>
  <c r="D1354" i="1"/>
  <c r="C1354" i="1"/>
  <c r="G1353" i="1"/>
  <c r="D1353" i="1"/>
  <c r="H1353" i="1" s="1"/>
  <c r="C1353" i="1"/>
  <c r="D1352" i="1"/>
  <c r="C1352" i="1"/>
  <c r="G1351" i="1"/>
  <c r="D1351" i="1"/>
  <c r="H1351" i="1" s="1"/>
  <c r="C1351" i="1"/>
  <c r="D1350" i="1"/>
  <c r="C1350" i="1"/>
  <c r="G1349" i="1"/>
  <c r="D1349" i="1"/>
  <c r="H1349" i="1" s="1"/>
  <c r="C1349" i="1"/>
  <c r="D1348" i="1"/>
  <c r="C1348" i="1"/>
  <c r="G1347" i="1"/>
  <c r="D1347" i="1"/>
  <c r="H1347" i="1" s="1"/>
  <c r="C1347" i="1"/>
  <c r="D1346" i="1"/>
  <c r="C1346" i="1"/>
  <c r="G1345" i="1"/>
  <c r="D1345" i="1"/>
  <c r="H1345" i="1" s="1"/>
  <c r="C1345" i="1"/>
  <c r="D1344" i="1"/>
  <c r="C1344" i="1"/>
  <c r="G1343" i="1"/>
  <c r="D1343" i="1"/>
  <c r="H1343" i="1" s="1"/>
  <c r="C1343" i="1"/>
  <c r="D1342" i="1"/>
  <c r="C1342" i="1"/>
  <c r="G1341" i="1"/>
  <c r="D1341" i="1"/>
  <c r="H1341" i="1" s="1"/>
  <c r="C1341" i="1"/>
  <c r="D1340" i="1"/>
  <c r="C1340" i="1"/>
  <c r="G1339" i="1"/>
  <c r="D1339" i="1"/>
  <c r="H1339" i="1" s="1"/>
  <c r="C1339" i="1"/>
  <c r="D1338" i="1"/>
  <c r="C1338" i="1"/>
  <c r="G1337" i="1"/>
  <c r="D1337" i="1"/>
  <c r="H1337" i="1" s="1"/>
  <c r="C1337" i="1"/>
  <c r="D1336" i="1"/>
  <c r="C1336" i="1"/>
  <c r="G1335" i="1"/>
  <c r="D1335" i="1"/>
  <c r="H1335" i="1" s="1"/>
  <c r="C1335" i="1"/>
  <c r="D1334" i="1"/>
  <c r="C1334" i="1"/>
  <c r="G1333" i="1"/>
  <c r="D1333" i="1"/>
  <c r="H1333" i="1" s="1"/>
  <c r="C1333" i="1"/>
  <c r="D1332" i="1"/>
  <c r="C1332" i="1"/>
  <c r="G1331" i="1"/>
  <c r="D1331" i="1"/>
  <c r="H1331" i="1" s="1"/>
  <c r="C1331" i="1"/>
  <c r="D1330" i="1"/>
  <c r="C1330" i="1"/>
  <c r="C1329" i="1"/>
  <c r="D1328" i="1"/>
  <c r="C1328" i="1"/>
  <c r="G1327" i="1"/>
  <c r="D1327" i="1"/>
  <c r="H1327" i="1" s="1"/>
  <c r="C1327" i="1"/>
  <c r="D1326" i="1"/>
  <c r="C1326" i="1"/>
  <c r="G1325" i="1"/>
  <c r="D1325" i="1"/>
  <c r="H1325" i="1" s="1"/>
  <c r="C1325" i="1"/>
  <c r="D1324" i="1"/>
  <c r="C1324" i="1"/>
  <c r="G1323" i="1"/>
  <c r="D1323" i="1"/>
  <c r="H1323" i="1" s="1"/>
  <c r="C1323" i="1"/>
  <c r="D1322" i="1"/>
  <c r="C1322" i="1"/>
  <c r="G1321" i="1"/>
  <c r="D1321" i="1"/>
  <c r="H1321" i="1" s="1"/>
  <c r="C1321" i="1"/>
  <c r="D1320" i="1"/>
  <c r="C1320" i="1"/>
  <c r="G1319" i="1"/>
  <c r="D1319" i="1"/>
  <c r="H1319" i="1" s="1"/>
  <c r="C1319" i="1"/>
  <c r="D1318" i="1"/>
  <c r="C1318" i="1"/>
  <c r="G1317" i="1"/>
  <c r="D1317" i="1"/>
  <c r="H1317" i="1" s="1"/>
  <c r="C1317" i="1"/>
  <c r="D1316" i="1"/>
  <c r="C1316" i="1"/>
  <c r="G1315" i="1"/>
  <c r="D1315" i="1"/>
  <c r="H1315" i="1" s="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D1298" i="1"/>
  <c r="G1298" i="1" s="1"/>
  <c r="C1298" i="1"/>
  <c r="D1297" i="1"/>
  <c r="G1297" i="1" s="1"/>
  <c r="C1297" i="1"/>
  <c r="H1296" i="1"/>
  <c r="D1296" i="1"/>
  <c r="G1296" i="1" s="1"/>
  <c r="C1296" i="1"/>
  <c r="D1295" i="1"/>
  <c r="C1295" i="1"/>
  <c r="H1294" i="1"/>
  <c r="D1294" i="1"/>
  <c r="G1294" i="1" s="1"/>
  <c r="C1294" i="1"/>
  <c r="D1293" i="1"/>
  <c r="G1293" i="1" s="1"/>
  <c r="C1293" i="1"/>
  <c r="H1292" i="1"/>
  <c r="D1292" i="1"/>
  <c r="G1292" i="1" s="1"/>
  <c r="C1292" i="1"/>
  <c r="D1291" i="1"/>
  <c r="C1291" i="1"/>
  <c r="H1290" i="1"/>
  <c r="D1290" i="1"/>
  <c r="G1290" i="1" s="1"/>
  <c r="C1290" i="1"/>
  <c r="D1289" i="1"/>
  <c r="G1289" i="1" s="1"/>
  <c r="C1289" i="1"/>
  <c r="H1288" i="1"/>
  <c r="D1288" i="1"/>
  <c r="G1288" i="1" s="1"/>
  <c r="C1288" i="1"/>
  <c r="D1287" i="1"/>
  <c r="C1287" i="1"/>
  <c r="H1286" i="1"/>
  <c r="D1286" i="1"/>
  <c r="G1286" i="1" s="1"/>
  <c r="C1286" i="1"/>
  <c r="D1285" i="1"/>
  <c r="G1285" i="1" s="1"/>
  <c r="C1285" i="1"/>
  <c r="H1284" i="1"/>
  <c r="D1284" i="1"/>
  <c r="G1284" i="1" s="1"/>
  <c r="C1284" i="1"/>
  <c r="D1283" i="1"/>
  <c r="C1283" i="1"/>
  <c r="H1282" i="1"/>
  <c r="D1282" i="1"/>
  <c r="G1282" i="1" s="1"/>
  <c r="C1282" i="1"/>
  <c r="D1281" i="1"/>
  <c r="G1281" i="1" s="1"/>
  <c r="C1281" i="1"/>
  <c r="H1280" i="1"/>
  <c r="D1280" i="1"/>
  <c r="G1280" i="1" s="1"/>
  <c r="C1280" i="1"/>
  <c r="D1279" i="1"/>
  <c r="C1279" i="1"/>
  <c r="H1278" i="1"/>
  <c r="D1278" i="1"/>
  <c r="G1278" i="1" s="1"/>
  <c r="C1278" i="1"/>
  <c r="D1277" i="1"/>
  <c r="G1277" i="1" s="1"/>
  <c r="C1277" i="1"/>
  <c r="H1276" i="1"/>
  <c r="D1276" i="1"/>
  <c r="G1276" i="1" s="1"/>
  <c r="C1276" i="1"/>
  <c r="D1275" i="1"/>
  <c r="C1275" i="1"/>
  <c r="D1274" i="1"/>
  <c r="C1274" i="1"/>
  <c r="H1274" i="1" s="1"/>
  <c r="D1273" i="1"/>
  <c r="G1273" i="1" s="1"/>
  <c r="C1273" i="1"/>
  <c r="H1272" i="1"/>
  <c r="D1272" i="1"/>
  <c r="G1272" i="1" s="1"/>
  <c r="C1272" i="1"/>
  <c r="D1271" i="1"/>
  <c r="C1271" i="1"/>
  <c r="H1270" i="1"/>
  <c r="D1270" i="1"/>
  <c r="G1270" i="1" s="1"/>
  <c r="C1270" i="1"/>
  <c r="H1269" i="1"/>
  <c r="G1269" i="1"/>
  <c r="D1269" i="1"/>
  <c r="C1269" i="1"/>
  <c r="H1268" i="1"/>
  <c r="G1268" i="1"/>
  <c r="D1268" i="1"/>
  <c r="C1268" i="1"/>
  <c r="H1267" i="1"/>
  <c r="G1267" i="1"/>
  <c r="D1267" i="1"/>
  <c r="C1267" i="1"/>
  <c r="H1266" i="1"/>
  <c r="G1266" i="1"/>
  <c r="D1266" i="1"/>
  <c r="C1266" i="1"/>
  <c r="H1265" i="1"/>
  <c r="G1265" i="1"/>
  <c r="D1265" i="1"/>
  <c r="C1265" i="1"/>
  <c r="D1264" i="1"/>
  <c r="G1264" i="1" s="1"/>
  <c r="C1264" i="1"/>
  <c r="H1264" i="1" s="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G1247" i="1" s="1"/>
  <c r="C1247" i="1"/>
  <c r="H1247" i="1" s="1"/>
  <c r="H1246" i="1"/>
  <c r="G1246" i="1"/>
  <c r="D1246" i="1"/>
  <c r="C1246" i="1"/>
  <c r="H1245" i="1"/>
  <c r="G1245" i="1"/>
  <c r="D1245" i="1"/>
  <c r="C1245" i="1"/>
  <c r="D1244" i="1"/>
  <c r="H1244" i="1" s="1"/>
  <c r="C1244" i="1"/>
  <c r="G1244" i="1" s="1"/>
  <c r="H1243" i="1"/>
  <c r="D1243" i="1"/>
  <c r="G1243" i="1" s="1"/>
  <c r="C1243" i="1"/>
  <c r="D1242" i="1"/>
  <c r="H1242" i="1" s="1"/>
  <c r="C1242" i="1"/>
  <c r="D1241" i="1"/>
  <c r="H1241" i="1" s="1"/>
  <c r="C1241" i="1"/>
  <c r="D1240" i="1"/>
  <c r="C1240" i="1"/>
  <c r="H1239" i="1"/>
  <c r="G1239" i="1"/>
  <c r="D1239" i="1"/>
  <c r="C1239" i="1"/>
  <c r="H1238" i="1"/>
  <c r="G1238" i="1"/>
  <c r="D1238" i="1"/>
  <c r="C1238" i="1"/>
  <c r="D1237" i="1"/>
  <c r="C1237" i="1"/>
  <c r="H1237" i="1" s="1"/>
  <c r="D1236" i="1"/>
  <c r="C1236" i="1"/>
  <c r="D1235" i="1"/>
  <c r="D1234" i="1"/>
  <c r="H1234" i="1" s="1"/>
  <c r="C1234" i="1"/>
  <c r="H1233" i="1"/>
  <c r="G1233" i="1"/>
  <c r="D1233" i="1"/>
  <c r="C1233" i="1"/>
  <c r="D1232" i="1"/>
  <c r="C1232" i="1"/>
  <c r="H1232" i="1" s="1"/>
  <c r="G1231" i="1"/>
  <c r="D1231" i="1"/>
  <c r="H1231" i="1" s="1"/>
  <c r="C1231" i="1"/>
  <c r="H1230" i="1"/>
  <c r="G1230" i="1"/>
  <c r="D1230" i="1"/>
  <c r="C1230" i="1"/>
  <c r="D1229" i="1"/>
  <c r="H1229" i="1" s="1"/>
  <c r="C1229" i="1"/>
  <c r="D1228" i="1"/>
  <c r="C1228" i="1"/>
  <c r="H1228" i="1" s="1"/>
  <c r="H1226" i="1"/>
  <c r="G1226" i="1"/>
  <c r="D1226" i="1"/>
  <c r="C1226" i="1"/>
  <c r="G1225" i="1"/>
  <c r="D1225" i="1"/>
  <c r="H1225" i="1" s="1"/>
  <c r="C1225" i="1"/>
  <c r="D1224" i="1"/>
  <c r="C1224" i="1"/>
  <c r="D1223" i="1"/>
  <c r="H1223" i="1" s="1"/>
  <c r="C1223" i="1"/>
  <c r="H1221" i="1"/>
  <c r="G1221" i="1"/>
  <c r="D1221" i="1"/>
  <c r="C1221" i="1"/>
  <c r="H1220" i="1"/>
  <c r="G1220" i="1"/>
  <c r="D1220" i="1"/>
  <c r="C1220" i="1"/>
  <c r="H1219" i="1"/>
  <c r="G1219" i="1"/>
  <c r="D1219" i="1"/>
  <c r="C1219" i="1"/>
  <c r="H1218" i="1"/>
  <c r="D1218" i="1"/>
  <c r="C1218" i="1"/>
  <c r="D1217" i="1"/>
  <c r="G1217" i="1" s="1"/>
  <c r="C1217" i="1"/>
  <c r="H1217" i="1" s="1"/>
  <c r="D1216" i="1"/>
  <c r="C1216" i="1"/>
  <c r="H1216"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G1182" i="1"/>
  <c r="D1182" i="1"/>
  <c r="H1182" i="1" s="1"/>
  <c r="C1182" i="1"/>
  <c r="D1181" i="1"/>
  <c r="C1181" i="1"/>
  <c r="G1180" i="1"/>
  <c r="D1180" i="1"/>
  <c r="H1180" i="1" s="1"/>
  <c r="C1180" i="1"/>
  <c r="D1179" i="1"/>
  <c r="H1179" i="1" s="1"/>
  <c r="C1179" i="1"/>
  <c r="G1178" i="1"/>
  <c r="D1178" i="1"/>
  <c r="H1178" i="1" s="1"/>
  <c r="C1178" i="1"/>
  <c r="D1177" i="1"/>
  <c r="C1177" i="1"/>
  <c r="G1176" i="1"/>
  <c r="D1176" i="1"/>
  <c r="H1176" i="1" s="1"/>
  <c r="C1176" i="1"/>
  <c r="D1175" i="1"/>
  <c r="H1175" i="1" s="1"/>
  <c r="C1175" i="1"/>
  <c r="G1174" i="1"/>
  <c r="D1174" i="1"/>
  <c r="H1174" i="1" s="1"/>
  <c r="C1174" i="1"/>
  <c r="D1173" i="1"/>
  <c r="C1173" i="1"/>
  <c r="G1172" i="1"/>
  <c r="D1172" i="1"/>
  <c r="H1172" i="1" s="1"/>
  <c r="C1172" i="1"/>
  <c r="D1171" i="1"/>
  <c r="H1171" i="1" s="1"/>
  <c r="C1171" i="1"/>
  <c r="G1170" i="1"/>
  <c r="D1170" i="1"/>
  <c r="H1170" i="1" s="1"/>
  <c r="C1170" i="1"/>
  <c r="D1169" i="1"/>
  <c r="C1169" i="1"/>
  <c r="G1168" i="1"/>
  <c r="D1168" i="1"/>
  <c r="H1168" i="1" s="1"/>
  <c r="C1168" i="1"/>
  <c r="D1167" i="1"/>
  <c r="C1167" i="1"/>
  <c r="D1166" i="1"/>
  <c r="H1166" i="1" s="1"/>
  <c r="C1166" i="1"/>
  <c r="D1165" i="1"/>
  <c r="C1165" i="1"/>
  <c r="G1164" i="1"/>
  <c r="D1164" i="1"/>
  <c r="H1164" i="1" s="1"/>
  <c r="C1164" i="1"/>
  <c r="D1163" i="1"/>
  <c r="C1163" i="1"/>
  <c r="G1162" i="1"/>
  <c r="D1162" i="1"/>
  <c r="H1162" i="1" s="1"/>
  <c r="C1162" i="1"/>
  <c r="D1161" i="1"/>
  <c r="C1161" i="1"/>
  <c r="D1160" i="1"/>
  <c r="C1160" i="1"/>
  <c r="D1159" i="1"/>
  <c r="C1159" i="1"/>
  <c r="G1158" i="1"/>
  <c r="D1158" i="1"/>
  <c r="H1158" i="1" s="1"/>
  <c r="C1158" i="1"/>
  <c r="D1157" i="1"/>
  <c r="C1157" i="1"/>
  <c r="D1156" i="1"/>
  <c r="C1156" i="1"/>
  <c r="D1155" i="1"/>
  <c r="C1155" i="1"/>
  <c r="D1154" i="1"/>
  <c r="D1153" i="1"/>
  <c r="H1151" i="1"/>
  <c r="D1151" i="1"/>
  <c r="C1151" i="1"/>
  <c r="G1151" i="1" s="1"/>
  <c r="H1150" i="1"/>
  <c r="G1150" i="1"/>
  <c r="D1150" i="1"/>
  <c r="C1150" i="1"/>
  <c r="H1149" i="1"/>
  <c r="G1149" i="1"/>
  <c r="D1149" i="1"/>
  <c r="C1149" i="1"/>
  <c r="H1148" i="1"/>
  <c r="D1148" i="1"/>
  <c r="C1148" i="1"/>
  <c r="G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G1138" i="1" s="1"/>
  <c r="C1138" i="1"/>
  <c r="D1137" i="1"/>
  <c r="G1137" i="1" s="1"/>
  <c r="C1137" i="1"/>
  <c r="H1137" i="1" s="1"/>
  <c r="H1136" i="1"/>
  <c r="D1136" i="1"/>
  <c r="G1136" i="1" s="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D1126" i="1"/>
  <c r="G1126" i="1" s="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D1111" i="1"/>
  <c r="G1111" i="1" s="1"/>
  <c r="C1111" i="1"/>
  <c r="H1110" i="1"/>
  <c r="D1110" i="1"/>
  <c r="G1110" i="1" s="1"/>
  <c r="C1110" i="1"/>
  <c r="D1109" i="1"/>
  <c r="G1109" i="1" s="1"/>
  <c r="C1109" i="1"/>
  <c r="H1108" i="1"/>
  <c r="D1108" i="1"/>
  <c r="G1108" i="1" s="1"/>
  <c r="C1108" i="1"/>
  <c r="H1107" i="1"/>
  <c r="D1107" i="1"/>
  <c r="G1107" i="1" s="1"/>
  <c r="C1107" i="1"/>
  <c r="H1106" i="1"/>
  <c r="D1106" i="1"/>
  <c r="G1106" i="1" s="1"/>
  <c r="C1106" i="1"/>
  <c r="D1105" i="1"/>
  <c r="G1105" i="1" s="1"/>
  <c r="C1105" i="1"/>
  <c r="H1104" i="1"/>
  <c r="D1104" i="1"/>
  <c r="G1104" i="1" s="1"/>
  <c r="C1104" i="1"/>
  <c r="H1103" i="1"/>
  <c r="D1103" i="1"/>
  <c r="G1103" i="1" s="1"/>
  <c r="C1103" i="1"/>
  <c r="H1102" i="1"/>
  <c r="D1102" i="1"/>
  <c r="G1102" i="1" s="1"/>
  <c r="C1102" i="1"/>
  <c r="D1101" i="1"/>
  <c r="G1101" i="1" s="1"/>
  <c r="C1101" i="1"/>
  <c r="H1100" i="1"/>
  <c r="D1100" i="1"/>
  <c r="G1100" i="1" s="1"/>
  <c r="C1100" i="1"/>
  <c r="H1099" i="1"/>
  <c r="D1099" i="1"/>
  <c r="G1099" i="1" s="1"/>
  <c r="C1099" i="1"/>
  <c r="H1098" i="1"/>
  <c r="D1098" i="1"/>
  <c r="G1098" i="1" s="1"/>
  <c r="C1098" i="1"/>
  <c r="D1097" i="1"/>
  <c r="G1097" i="1" s="1"/>
  <c r="C1097" i="1"/>
  <c r="D1096" i="1"/>
  <c r="D1095" i="1"/>
  <c r="C1095" i="1"/>
  <c r="G1094" i="1"/>
  <c r="D1094" i="1"/>
  <c r="H1094" i="1" s="1"/>
  <c r="C1094" i="1"/>
  <c r="D1093" i="1"/>
  <c r="C1093" i="1"/>
  <c r="G1092" i="1"/>
  <c r="D1092" i="1"/>
  <c r="H1092" i="1" s="1"/>
  <c r="C1092" i="1"/>
  <c r="D1091" i="1"/>
  <c r="C1091" i="1"/>
  <c r="G1090" i="1"/>
  <c r="D1090" i="1"/>
  <c r="H1090" i="1" s="1"/>
  <c r="C1090" i="1"/>
  <c r="D1089" i="1"/>
  <c r="C1089" i="1"/>
  <c r="G1088" i="1"/>
  <c r="D1088" i="1"/>
  <c r="H1088" i="1" s="1"/>
  <c r="C1088" i="1"/>
  <c r="D1087" i="1"/>
  <c r="C1087" i="1"/>
  <c r="G1086" i="1"/>
  <c r="D1086" i="1"/>
  <c r="H1086" i="1" s="1"/>
  <c r="C1086" i="1"/>
  <c r="D1085" i="1"/>
  <c r="C1085" i="1"/>
  <c r="G1084" i="1"/>
  <c r="D1084" i="1"/>
  <c r="H1084" i="1" s="1"/>
  <c r="C1084" i="1"/>
  <c r="D1083" i="1"/>
  <c r="C1083" i="1"/>
  <c r="G1082" i="1"/>
  <c r="D1082" i="1"/>
  <c r="H1082" i="1" s="1"/>
  <c r="C1082" i="1"/>
  <c r="D1081" i="1"/>
  <c r="C1081" i="1"/>
  <c r="G1080" i="1"/>
  <c r="D1080" i="1"/>
  <c r="H1080" i="1" s="1"/>
  <c r="C1080" i="1"/>
  <c r="D1079" i="1"/>
  <c r="C1079" i="1"/>
  <c r="G1078" i="1"/>
  <c r="D1078" i="1"/>
  <c r="H1078" i="1" s="1"/>
  <c r="C1078" i="1"/>
  <c r="D1077" i="1"/>
  <c r="C1077" i="1"/>
  <c r="G1076" i="1"/>
  <c r="D1076" i="1"/>
  <c r="H1076" i="1" s="1"/>
  <c r="C1076" i="1"/>
  <c r="D1075" i="1"/>
  <c r="C1075" i="1"/>
  <c r="G1074" i="1"/>
  <c r="D1074" i="1"/>
  <c r="C1074" i="1"/>
  <c r="H1074" i="1" s="1"/>
  <c r="D1073" i="1"/>
  <c r="C1073" i="1"/>
  <c r="G1073" i="1" s="1"/>
  <c r="G1072" i="1"/>
  <c r="D1072" i="1"/>
  <c r="C1072" i="1"/>
  <c r="H1072" i="1" s="1"/>
  <c r="D1071" i="1"/>
  <c r="G1071" i="1" s="1"/>
  <c r="C1071" i="1"/>
  <c r="D1070" i="1"/>
  <c r="C1070" i="1"/>
  <c r="H1070" i="1" s="1"/>
  <c r="D1069" i="1"/>
  <c r="C1069" i="1"/>
  <c r="D1068" i="1"/>
  <c r="C1068" i="1"/>
  <c r="H1068" i="1" s="1"/>
  <c r="D1067" i="1"/>
  <c r="G1067" i="1" s="1"/>
  <c r="C1067" i="1"/>
  <c r="G1066" i="1"/>
  <c r="D1066" i="1"/>
  <c r="C1066" i="1"/>
  <c r="H1066" i="1" s="1"/>
  <c r="D1065" i="1"/>
  <c r="C1065" i="1"/>
  <c r="G1065" i="1" s="1"/>
  <c r="D1064" i="1"/>
  <c r="C1064" i="1"/>
  <c r="D1063" i="1"/>
  <c r="G1063" i="1" s="1"/>
  <c r="C1063" i="1"/>
  <c r="D1062" i="1"/>
  <c r="C1062" i="1"/>
  <c r="H1062" i="1" s="1"/>
  <c r="D1061" i="1"/>
  <c r="C1061" i="1"/>
  <c r="D1060" i="1"/>
  <c r="C1060" i="1"/>
  <c r="H1060" i="1" s="1"/>
  <c r="D1059" i="1"/>
  <c r="G1059" i="1" s="1"/>
  <c r="C1059" i="1"/>
  <c r="G1058" i="1"/>
  <c r="D1058" i="1"/>
  <c r="C1058" i="1"/>
  <c r="H1058" i="1" s="1"/>
  <c r="D1057" i="1"/>
  <c r="C1057" i="1"/>
  <c r="G1057" i="1" s="1"/>
  <c r="D1056" i="1"/>
  <c r="D1055" i="1"/>
  <c r="G1055" i="1" s="1"/>
  <c r="C1055" i="1"/>
  <c r="D1054" i="1"/>
  <c r="C1054" i="1"/>
  <c r="H1054" i="1" s="1"/>
  <c r="D1053" i="1"/>
  <c r="C1053" i="1"/>
  <c r="D1052" i="1"/>
  <c r="C1052" i="1"/>
  <c r="H1052" i="1" s="1"/>
  <c r="D1051" i="1"/>
  <c r="G1051" i="1" s="1"/>
  <c r="C1051" i="1"/>
  <c r="D1050" i="1"/>
  <c r="C1050" i="1"/>
  <c r="H1050" i="1" s="1"/>
  <c r="D1049" i="1"/>
  <c r="C1049" i="1"/>
  <c r="G1049" i="1" s="1"/>
  <c r="D1048" i="1"/>
  <c r="C1048" i="1"/>
  <c r="D1047" i="1"/>
  <c r="D1045" i="1"/>
  <c r="C1045" i="1"/>
  <c r="D1044" i="1"/>
  <c r="C1044" i="1"/>
  <c r="H1044" i="1" s="1"/>
  <c r="D1043" i="1"/>
  <c r="G1043" i="1" s="1"/>
  <c r="C1043" i="1"/>
  <c r="D1042" i="1"/>
  <c r="C1042" i="1"/>
  <c r="H1042" i="1" s="1"/>
  <c r="D1041" i="1"/>
  <c r="C1041" i="1"/>
  <c r="G1040" i="1"/>
  <c r="D1040" i="1"/>
  <c r="C1040" i="1"/>
  <c r="H1040" i="1" s="1"/>
  <c r="D1039" i="1"/>
  <c r="G1039" i="1" s="1"/>
  <c r="C1039" i="1"/>
  <c r="G1038" i="1"/>
  <c r="D1038" i="1"/>
  <c r="C1038" i="1"/>
  <c r="H1038" i="1" s="1"/>
  <c r="D1037" i="1"/>
  <c r="C1037" i="1"/>
  <c r="D1036" i="1"/>
  <c r="C1036" i="1"/>
  <c r="H1036" i="1" s="1"/>
  <c r="D1035" i="1"/>
  <c r="G1035" i="1" s="1"/>
  <c r="C1035" i="1"/>
  <c r="D1034" i="1"/>
  <c r="C1034" i="1"/>
  <c r="H1034" i="1" s="1"/>
  <c r="D1033" i="1"/>
  <c r="C1033" i="1"/>
  <c r="G1032" i="1"/>
  <c r="D1032" i="1"/>
  <c r="C1032" i="1"/>
  <c r="H1032" i="1" s="1"/>
  <c r="D1031" i="1"/>
  <c r="G1031" i="1" s="1"/>
  <c r="C1031" i="1"/>
  <c r="D1030" i="1"/>
  <c r="C1030" i="1"/>
  <c r="D1029" i="1"/>
  <c r="C1029" i="1"/>
  <c r="D1028" i="1"/>
  <c r="C1028" i="1"/>
  <c r="H1028" i="1" s="1"/>
  <c r="D1027" i="1"/>
  <c r="G1027" i="1" s="1"/>
  <c r="C1027" i="1"/>
  <c r="D1026" i="1"/>
  <c r="C1026" i="1"/>
  <c r="H1026" i="1" s="1"/>
  <c r="D1025" i="1"/>
  <c r="C1025" i="1"/>
  <c r="G1024" i="1"/>
  <c r="D1024" i="1"/>
  <c r="C1024" i="1"/>
  <c r="H1024" i="1" s="1"/>
  <c r="D1023" i="1"/>
  <c r="G1023" i="1" s="1"/>
  <c r="C1023" i="1"/>
  <c r="G1022" i="1"/>
  <c r="D1022" i="1"/>
  <c r="C1022" i="1"/>
  <c r="H1022" i="1" s="1"/>
  <c r="D1021" i="1"/>
  <c r="C1021" i="1"/>
  <c r="D1020" i="1"/>
  <c r="C1020" i="1"/>
  <c r="H1020" i="1" s="1"/>
  <c r="D1019" i="1"/>
  <c r="G1019" i="1" s="1"/>
  <c r="C1019" i="1"/>
  <c r="D1018" i="1"/>
  <c r="C1018" i="1"/>
  <c r="D1017" i="1"/>
  <c r="C1017" i="1"/>
  <c r="G1016" i="1"/>
  <c r="D1016" i="1"/>
  <c r="C1016" i="1"/>
  <c r="H1016" i="1" s="1"/>
  <c r="D1015" i="1"/>
  <c r="G1015" i="1" s="1"/>
  <c r="C1015" i="1"/>
  <c r="D1014" i="1"/>
  <c r="C1014" i="1"/>
  <c r="D1013" i="1"/>
  <c r="C1013" i="1"/>
  <c r="D1012" i="1"/>
  <c r="C1012" i="1"/>
  <c r="H1012" i="1" s="1"/>
  <c r="D1011" i="1"/>
  <c r="G1011" i="1" s="1"/>
  <c r="C1011" i="1"/>
  <c r="D1010" i="1"/>
  <c r="C1010" i="1"/>
  <c r="H1010" i="1" s="1"/>
  <c r="D1009" i="1"/>
  <c r="C1009" i="1"/>
  <c r="H1008" i="1"/>
  <c r="D1008" i="1"/>
  <c r="C1008" i="1"/>
  <c r="D1007" i="1"/>
  <c r="H1007" i="1" s="1"/>
  <c r="C1007" i="1"/>
  <c r="D1006" i="1"/>
  <c r="C1006" i="1"/>
  <c r="H1005" i="1"/>
  <c r="D1005" i="1"/>
  <c r="C1005" i="1"/>
  <c r="D1004" i="1"/>
  <c r="H1004" i="1" s="1"/>
  <c r="C1004" i="1"/>
  <c r="D1003" i="1"/>
  <c r="H1003" i="1" s="1"/>
  <c r="C1003" i="1"/>
  <c r="D1002" i="1"/>
  <c r="C1002" i="1"/>
  <c r="H1001" i="1"/>
  <c r="D1001" i="1"/>
  <c r="C1001" i="1"/>
  <c r="D1000" i="1"/>
  <c r="C1000" i="1"/>
  <c r="H1000" i="1" s="1"/>
  <c r="D999" i="1"/>
  <c r="C999" i="1"/>
  <c r="D998" i="1"/>
  <c r="H998" i="1" s="1"/>
  <c r="C998" i="1"/>
  <c r="D996" i="1"/>
  <c r="C996" i="1"/>
  <c r="D995" i="1"/>
  <c r="H995" i="1" s="1"/>
  <c r="C995" i="1"/>
  <c r="H994" i="1"/>
  <c r="D994" i="1"/>
  <c r="C994" i="1"/>
  <c r="G994" i="1" s="1"/>
  <c r="D993" i="1"/>
  <c r="C993" i="1"/>
  <c r="H993" i="1" s="1"/>
  <c r="H992" i="1"/>
  <c r="D992" i="1"/>
  <c r="C992" i="1"/>
  <c r="D991" i="1"/>
  <c r="D989" i="1"/>
  <c r="H989" i="1" s="1"/>
  <c r="C989" i="1"/>
  <c r="D988" i="1"/>
  <c r="H988" i="1" s="1"/>
  <c r="C988" i="1"/>
  <c r="D987" i="1"/>
  <c r="C987" i="1"/>
  <c r="D986" i="1"/>
  <c r="H986" i="1" s="1"/>
  <c r="C986" i="1"/>
  <c r="H983" i="1"/>
  <c r="D983" i="1"/>
  <c r="C983" i="1"/>
  <c r="D982" i="1"/>
  <c r="H982" i="1" s="1"/>
  <c r="C982" i="1"/>
  <c r="H981" i="1"/>
  <c r="D981" i="1"/>
  <c r="C981" i="1"/>
  <c r="G981" i="1" s="1"/>
  <c r="H980" i="1"/>
  <c r="D980" i="1"/>
  <c r="C980" i="1"/>
  <c r="H979" i="1"/>
  <c r="D979" i="1"/>
  <c r="C979" i="1"/>
  <c r="D978" i="1"/>
  <c r="H978" i="1" s="1"/>
  <c r="C978" i="1"/>
  <c r="H977" i="1"/>
  <c r="D977" i="1"/>
  <c r="C977" i="1"/>
  <c r="G977" i="1" s="1"/>
  <c r="H976" i="1"/>
  <c r="D976" i="1"/>
  <c r="C976" i="1"/>
  <c r="H975" i="1"/>
  <c r="D975" i="1"/>
  <c r="C975" i="1"/>
  <c r="D974" i="1"/>
  <c r="H974" i="1" s="1"/>
  <c r="C974" i="1"/>
  <c r="H973" i="1"/>
  <c r="D973" i="1"/>
  <c r="C973" i="1"/>
  <c r="G973" i="1" s="1"/>
  <c r="H972" i="1"/>
  <c r="D972" i="1"/>
  <c r="C972" i="1"/>
  <c r="H971" i="1"/>
  <c r="D971" i="1"/>
  <c r="C971" i="1"/>
  <c r="D970" i="1"/>
  <c r="H970" i="1" s="1"/>
  <c r="C970" i="1"/>
  <c r="H969" i="1"/>
  <c r="D969" i="1"/>
  <c r="C969" i="1"/>
  <c r="G969" i="1" s="1"/>
  <c r="H968" i="1"/>
  <c r="D968" i="1"/>
  <c r="C968" i="1"/>
  <c r="H967" i="1"/>
  <c r="D967" i="1"/>
  <c r="C967" i="1"/>
  <c r="D966" i="1"/>
  <c r="H966" i="1" s="1"/>
  <c r="C966" i="1"/>
  <c r="H965" i="1"/>
  <c r="D965" i="1"/>
  <c r="C965" i="1"/>
  <c r="G965" i="1" s="1"/>
  <c r="H964" i="1"/>
  <c r="D964" i="1"/>
  <c r="C964" i="1"/>
  <c r="H963" i="1"/>
  <c r="D963" i="1"/>
  <c r="C963" i="1"/>
  <c r="D962" i="1"/>
  <c r="H962" i="1" s="1"/>
  <c r="C962" i="1"/>
  <c r="H961" i="1"/>
  <c r="D961" i="1"/>
  <c r="C961" i="1"/>
  <c r="G961" i="1" s="1"/>
  <c r="H960" i="1"/>
  <c r="D960" i="1"/>
  <c r="C960" i="1"/>
  <c r="H959" i="1"/>
  <c r="D959" i="1"/>
  <c r="C959" i="1"/>
  <c r="D958" i="1"/>
  <c r="H958" i="1" s="1"/>
  <c r="C958" i="1"/>
  <c r="H957" i="1"/>
  <c r="D957" i="1"/>
  <c r="C957" i="1"/>
  <c r="G957" i="1" s="1"/>
  <c r="H956" i="1"/>
  <c r="D956" i="1"/>
  <c r="C956" i="1"/>
  <c r="H955" i="1"/>
  <c r="D955" i="1"/>
  <c r="C955" i="1"/>
  <c r="D954" i="1"/>
  <c r="H954" i="1" s="1"/>
  <c r="C954" i="1"/>
  <c r="H953" i="1"/>
  <c r="D953" i="1"/>
  <c r="C953" i="1"/>
  <c r="G953" i="1" s="1"/>
  <c r="H952" i="1"/>
  <c r="D952" i="1"/>
  <c r="C952" i="1"/>
  <c r="H951" i="1"/>
  <c r="D951" i="1"/>
  <c r="C951" i="1"/>
  <c r="D950" i="1"/>
  <c r="H950" i="1" s="1"/>
  <c r="C950" i="1"/>
  <c r="H949" i="1"/>
  <c r="D949" i="1"/>
  <c r="C949" i="1"/>
  <c r="G949" i="1" s="1"/>
  <c r="H948" i="1"/>
  <c r="D948" i="1"/>
  <c r="C948" i="1"/>
  <c r="H947" i="1"/>
  <c r="D947" i="1"/>
  <c r="C947" i="1"/>
  <c r="D946" i="1"/>
  <c r="H946" i="1" s="1"/>
  <c r="C946" i="1"/>
  <c r="H945" i="1"/>
  <c r="D945" i="1"/>
  <c r="C945" i="1"/>
  <c r="G945" i="1" s="1"/>
  <c r="H944" i="1"/>
  <c r="D944" i="1"/>
  <c r="C944" i="1"/>
  <c r="H943" i="1"/>
  <c r="D943" i="1"/>
  <c r="C943" i="1"/>
  <c r="D942" i="1"/>
  <c r="H942" i="1" s="1"/>
  <c r="C942" i="1"/>
  <c r="H941" i="1"/>
  <c r="D941" i="1"/>
  <c r="C941" i="1"/>
  <c r="G941" i="1" s="1"/>
  <c r="H940" i="1"/>
  <c r="D940" i="1"/>
  <c r="C940" i="1"/>
  <c r="H939" i="1"/>
  <c r="D939" i="1"/>
  <c r="C939" i="1"/>
  <c r="D938" i="1"/>
  <c r="H938" i="1" s="1"/>
  <c r="C938" i="1"/>
  <c r="H937" i="1"/>
  <c r="D937" i="1"/>
  <c r="C937" i="1"/>
  <c r="G937" i="1" s="1"/>
  <c r="H936" i="1"/>
  <c r="D936" i="1"/>
  <c r="C936" i="1"/>
  <c r="H935" i="1"/>
  <c r="D935" i="1"/>
  <c r="C935" i="1"/>
  <c r="D934" i="1"/>
  <c r="H934" i="1" s="1"/>
  <c r="C934" i="1"/>
  <c r="H933" i="1"/>
  <c r="D933" i="1"/>
  <c r="C933" i="1"/>
  <c r="G933" i="1" s="1"/>
  <c r="H932" i="1"/>
  <c r="D932" i="1"/>
  <c r="C932" i="1"/>
  <c r="H931" i="1"/>
  <c r="D931" i="1"/>
  <c r="C931" i="1"/>
  <c r="D930" i="1"/>
  <c r="H930" i="1" s="1"/>
  <c r="C930" i="1"/>
  <c r="H929" i="1"/>
  <c r="D929" i="1"/>
  <c r="C929" i="1"/>
  <c r="G929" i="1" s="1"/>
  <c r="H928" i="1"/>
  <c r="D928" i="1"/>
  <c r="C928" i="1"/>
  <c r="H927" i="1"/>
  <c r="D927" i="1"/>
  <c r="C927" i="1"/>
  <c r="D926" i="1"/>
  <c r="H926" i="1" s="1"/>
  <c r="C926" i="1"/>
  <c r="H925" i="1"/>
  <c r="D925" i="1"/>
  <c r="C925" i="1"/>
  <c r="G925" i="1" s="1"/>
  <c r="H924" i="1"/>
  <c r="D924" i="1"/>
  <c r="C924" i="1"/>
  <c r="H923" i="1"/>
  <c r="D923" i="1"/>
  <c r="C923" i="1"/>
  <c r="D922" i="1"/>
  <c r="H922" i="1" s="1"/>
  <c r="C922" i="1"/>
  <c r="H921" i="1"/>
  <c r="D921" i="1"/>
  <c r="C921" i="1"/>
  <c r="G921" i="1" s="1"/>
  <c r="H920" i="1"/>
  <c r="D920" i="1"/>
  <c r="C920" i="1"/>
  <c r="H919" i="1"/>
  <c r="D919" i="1"/>
  <c r="C919" i="1"/>
  <c r="D918" i="1"/>
  <c r="H918" i="1" s="1"/>
  <c r="C918" i="1"/>
  <c r="H917" i="1"/>
  <c r="D917" i="1"/>
  <c r="C917" i="1"/>
  <c r="G917" i="1" s="1"/>
  <c r="H916" i="1"/>
  <c r="D916" i="1"/>
  <c r="C916" i="1"/>
  <c r="H915" i="1"/>
  <c r="D915" i="1"/>
  <c r="C915" i="1"/>
  <c r="D914" i="1"/>
  <c r="H914" i="1" s="1"/>
  <c r="C914" i="1"/>
  <c r="H913" i="1"/>
  <c r="D913" i="1"/>
  <c r="C913" i="1"/>
  <c r="G913" i="1" s="1"/>
  <c r="H912" i="1"/>
  <c r="D912" i="1"/>
  <c r="C912" i="1"/>
  <c r="H911" i="1"/>
  <c r="D911" i="1"/>
  <c r="C911" i="1"/>
  <c r="D910" i="1"/>
  <c r="H910" i="1" s="1"/>
  <c r="C910" i="1"/>
  <c r="H909" i="1"/>
  <c r="D909" i="1"/>
  <c r="C909" i="1"/>
  <c r="G909" i="1" s="1"/>
  <c r="H908" i="1"/>
  <c r="D908" i="1"/>
  <c r="C908" i="1"/>
  <c r="H907" i="1"/>
  <c r="D907" i="1"/>
  <c r="C907" i="1"/>
  <c r="D906" i="1"/>
  <c r="H906" i="1" s="1"/>
  <c r="C906" i="1"/>
  <c r="H905" i="1"/>
  <c r="D905" i="1"/>
  <c r="C905" i="1"/>
  <c r="G905" i="1" s="1"/>
  <c r="H904" i="1"/>
  <c r="D904" i="1"/>
  <c r="C904" i="1"/>
  <c r="H903" i="1"/>
  <c r="D903" i="1"/>
  <c r="C903" i="1"/>
  <c r="D902" i="1"/>
  <c r="H902" i="1" s="1"/>
  <c r="C902" i="1"/>
  <c r="D901" i="1"/>
  <c r="C901" i="1"/>
  <c r="G901" i="1" s="1"/>
  <c r="H900" i="1"/>
  <c r="D900" i="1"/>
  <c r="C900" i="1"/>
  <c r="H899" i="1"/>
  <c r="D899" i="1"/>
  <c r="C899" i="1"/>
  <c r="D898" i="1"/>
  <c r="C898" i="1"/>
  <c r="H898" i="1" s="1"/>
  <c r="D897" i="1"/>
  <c r="C897" i="1"/>
  <c r="G897" i="1" s="1"/>
  <c r="H896" i="1"/>
  <c r="D896" i="1"/>
  <c r="C896" i="1"/>
  <c r="H895" i="1"/>
  <c r="D895" i="1"/>
  <c r="C895" i="1"/>
  <c r="D894" i="1"/>
  <c r="C894" i="1"/>
  <c r="H894" i="1" s="1"/>
  <c r="D893" i="1"/>
  <c r="C893" i="1"/>
  <c r="G893" i="1" s="1"/>
  <c r="H892" i="1"/>
  <c r="D892" i="1"/>
  <c r="C892" i="1"/>
  <c r="H891" i="1"/>
  <c r="D891" i="1"/>
  <c r="C891" i="1"/>
  <c r="D890" i="1"/>
  <c r="C890" i="1"/>
  <c r="H890" i="1" s="1"/>
  <c r="D889" i="1"/>
  <c r="C889" i="1"/>
  <c r="G889" i="1" s="1"/>
  <c r="H888" i="1"/>
  <c r="D888" i="1"/>
  <c r="C888" i="1"/>
  <c r="H887" i="1"/>
  <c r="D887" i="1"/>
  <c r="C887" i="1"/>
  <c r="D886" i="1"/>
  <c r="C886" i="1"/>
  <c r="H886" i="1" s="1"/>
  <c r="D885" i="1"/>
  <c r="C885" i="1"/>
  <c r="G885" i="1" s="1"/>
  <c r="H884" i="1"/>
  <c r="D884" i="1"/>
  <c r="C884" i="1"/>
  <c r="H883" i="1"/>
  <c r="D883" i="1"/>
  <c r="C883" i="1"/>
  <c r="D882" i="1"/>
  <c r="C882" i="1"/>
  <c r="H882" i="1" s="1"/>
  <c r="D881" i="1"/>
  <c r="C881" i="1"/>
  <c r="G881" i="1" s="1"/>
  <c r="H880" i="1"/>
  <c r="D880" i="1"/>
  <c r="C880" i="1"/>
  <c r="H879" i="1"/>
  <c r="D879" i="1"/>
  <c r="C879" i="1"/>
  <c r="D878" i="1"/>
  <c r="C878" i="1"/>
  <c r="H878" i="1" s="1"/>
  <c r="D877" i="1"/>
  <c r="C877" i="1"/>
  <c r="G877" i="1" s="1"/>
  <c r="H876" i="1"/>
  <c r="D876" i="1"/>
  <c r="C876" i="1"/>
  <c r="H875" i="1"/>
  <c r="D875" i="1"/>
  <c r="C875" i="1"/>
  <c r="D874" i="1"/>
  <c r="C874" i="1"/>
  <c r="H874" i="1" s="1"/>
  <c r="D873" i="1"/>
  <c r="C873" i="1"/>
  <c r="G873" i="1" s="1"/>
  <c r="H872" i="1"/>
  <c r="D872" i="1"/>
  <c r="C872" i="1"/>
  <c r="H871" i="1"/>
  <c r="D871" i="1"/>
  <c r="C871" i="1"/>
  <c r="D870" i="1"/>
  <c r="C870" i="1"/>
  <c r="H870" i="1" s="1"/>
  <c r="D869" i="1"/>
  <c r="C869" i="1"/>
  <c r="G869" i="1" s="1"/>
  <c r="H868" i="1"/>
  <c r="D868" i="1"/>
  <c r="C868" i="1"/>
  <c r="H867" i="1"/>
  <c r="D867" i="1"/>
  <c r="C867" i="1"/>
  <c r="D866" i="1"/>
  <c r="C866" i="1"/>
  <c r="H866" i="1" s="1"/>
  <c r="D865" i="1"/>
  <c r="C865" i="1"/>
  <c r="G865" i="1" s="1"/>
  <c r="H864" i="1"/>
  <c r="D864" i="1"/>
  <c r="C864" i="1"/>
  <c r="H863" i="1"/>
  <c r="D863" i="1"/>
  <c r="C863" i="1"/>
  <c r="D862" i="1"/>
  <c r="C862" i="1"/>
  <c r="H862" i="1" s="1"/>
  <c r="D861" i="1"/>
  <c r="C861" i="1"/>
  <c r="G861" i="1" s="1"/>
  <c r="H860" i="1"/>
  <c r="D860" i="1"/>
  <c r="C860" i="1"/>
  <c r="H859" i="1"/>
  <c r="D859" i="1"/>
  <c r="C859" i="1"/>
  <c r="D858" i="1"/>
  <c r="C858" i="1"/>
  <c r="H858" i="1" s="1"/>
  <c r="D857" i="1"/>
  <c r="C857" i="1"/>
  <c r="G857" i="1" s="1"/>
  <c r="H856" i="1"/>
  <c r="D856" i="1"/>
  <c r="C856" i="1"/>
  <c r="H855" i="1"/>
  <c r="D855" i="1"/>
  <c r="C855" i="1"/>
  <c r="D854" i="1"/>
  <c r="C854" i="1"/>
  <c r="H854" i="1" s="1"/>
  <c r="D853" i="1"/>
  <c r="C853" i="1"/>
  <c r="G853" i="1" s="1"/>
  <c r="H852" i="1"/>
  <c r="D852" i="1"/>
  <c r="C852" i="1"/>
  <c r="H851" i="1"/>
  <c r="D851" i="1"/>
  <c r="C851" i="1"/>
  <c r="D850" i="1"/>
  <c r="C850" i="1"/>
  <c r="H850" i="1" s="1"/>
  <c r="D849" i="1"/>
  <c r="C849" i="1"/>
  <c r="G849" i="1" s="1"/>
  <c r="H848" i="1"/>
  <c r="D848" i="1"/>
  <c r="C848" i="1"/>
  <c r="H847" i="1"/>
  <c r="D847" i="1"/>
  <c r="C847" i="1"/>
  <c r="D846" i="1"/>
  <c r="C846" i="1"/>
  <c r="H846" i="1" s="1"/>
  <c r="D845" i="1"/>
  <c r="C845" i="1"/>
  <c r="G845" i="1" s="1"/>
  <c r="H844" i="1"/>
  <c r="D844" i="1"/>
  <c r="C844" i="1"/>
  <c r="H843" i="1"/>
  <c r="D843" i="1"/>
  <c r="C843" i="1"/>
  <c r="D842" i="1"/>
  <c r="C842" i="1"/>
  <c r="H842" i="1" s="1"/>
  <c r="D841" i="1"/>
  <c r="C841" i="1"/>
  <c r="G841" i="1" s="1"/>
  <c r="H840" i="1"/>
  <c r="D840" i="1"/>
  <c r="C840" i="1"/>
  <c r="H839" i="1"/>
  <c r="D839" i="1"/>
  <c r="C839" i="1"/>
  <c r="D838" i="1"/>
  <c r="C838" i="1"/>
  <c r="H838" i="1" s="1"/>
  <c r="D837" i="1"/>
  <c r="C837" i="1"/>
  <c r="G837" i="1" s="1"/>
  <c r="H836" i="1"/>
  <c r="D836" i="1"/>
  <c r="C836" i="1"/>
  <c r="H835" i="1"/>
  <c r="D835" i="1"/>
  <c r="C835" i="1"/>
  <c r="D834" i="1"/>
  <c r="C834" i="1"/>
  <c r="H834" i="1" s="1"/>
  <c r="D833" i="1"/>
  <c r="C833" i="1"/>
  <c r="G833" i="1" s="1"/>
  <c r="H832" i="1"/>
  <c r="D832" i="1"/>
  <c r="C832" i="1"/>
  <c r="H831" i="1"/>
  <c r="D831" i="1"/>
  <c r="C831" i="1"/>
  <c r="D830" i="1"/>
  <c r="C830" i="1"/>
  <c r="H830" i="1" s="1"/>
  <c r="D829" i="1"/>
  <c r="C829" i="1"/>
  <c r="G829" i="1" s="1"/>
  <c r="H828" i="1"/>
  <c r="D828" i="1"/>
  <c r="C828" i="1"/>
  <c r="H827" i="1"/>
  <c r="D827" i="1"/>
  <c r="C827" i="1"/>
  <c r="D826" i="1"/>
  <c r="C826" i="1"/>
  <c r="H826" i="1" s="1"/>
  <c r="D825" i="1"/>
  <c r="C825" i="1"/>
  <c r="G825" i="1" s="1"/>
  <c r="H824" i="1"/>
  <c r="D824" i="1"/>
  <c r="C824" i="1"/>
  <c r="H823" i="1"/>
  <c r="D823" i="1"/>
  <c r="C823" i="1"/>
  <c r="D822" i="1"/>
  <c r="C822" i="1"/>
  <c r="H822" i="1" s="1"/>
  <c r="D821" i="1"/>
  <c r="C821" i="1"/>
  <c r="H820" i="1"/>
  <c r="D820" i="1"/>
  <c r="C820" i="1"/>
  <c r="H819" i="1"/>
  <c r="D819" i="1"/>
  <c r="C819" i="1"/>
  <c r="D818" i="1"/>
  <c r="C818" i="1"/>
  <c r="H818" i="1" s="1"/>
  <c r="D817" i="1"/>
  <c r="C817" i="1"/>
  <c r="G817" i="1" s="1"/>
  <c r="H816" i="1"/>
  <c r="D816" i="1"/>
  <c r="C816" i="1"/>
  <c r="H815" i="1"/>
  <c r="D815" i="1"/>
  <c r="C815" i="1"/>
  <c r="D814" i="1"/>
  <c r="C814" i="1"/>
  <c r="H814" i="1" s="1"/>
  <c r="D813" i="1"/>
  <c r="C813" i="1"/>
  <c r="G813" i="1" s="1"/>
  <c r="H812" i="1"/>
  <c r="D812" i="1"/>
  <c r="C812" i="1"/>
  <c r="H811" i="1"/>
  <c r="D811" i="1"/>
  <c r="C811" i="1"/>
  <c r="D810" i="1"/>
  <c r="C810" i="1"/>
  <c r="H810" i="1" s="1"/>
  <c r="D809" i="1"/>
  <c r="C809" i="1"/>
  <c r="G809" i="1" s="1"/>
  <c r="H808" i="1"/>
  <c r="D808" i="1"/>
  <c r="C808" i="1"/>
  <c r="H807" i="1"/>
  <c r="D807" i="1"/>
  <c r="C807" i="1"/>
  <c r="D806" i="1"/>
  <c r="C806" i="1"/>
  <c r="H806" i="1" s="1"/>
  <c r="D805" i="1"/>
  <c r="C805" i="1"/>
  <c r="G805" i="1" s="1"/>
  <c r="H804" i="1"/>
  <c r="D804" i="1"/>
  <c r="C804" i="1"/>
  <c r="H803" i="1"/>
  <c r="D803" i="1"/>
  <c r="C803" i="1"/>
  <c r="D802" i="1"/>
  <c r="C802" i="1"/>
  <c r="H802" i="1" s="1"/>
  <c r="D801" i="1"/>
  <c r="C801" i="1"/>
  <c r="G801" i="1" s="1"/>
  <c r="H800" i="1"/>
  <c r="D800" i="1"/>
  <c r="C800" i="1"/>
  <c r="H799" i="1"/>
  <c r="D799" i="1"/>
  <c r="C799" i="1"/>
  <c r="D798" i="1"/>
  <c r="C798" i="1"/>
  <c r="H798" i="1" s="1"/>
  <c r="D797" i="1"/>
  <c r="C797" i="1"/>
  <c r="G797" i="1" s="1"/>
  <c r="H796" i="1"/>
  <c r="D796" i="1"/>
  <c r="C796" i="1"/>
  <c r="H795" i="1"/>
  <c r="D795" i="1"/>
  <c r="C795" i="1"/>
  <c r="D794" i="1"/>
  <c r="C794" i="1"/>
  <c r="H794" i="1" s="1"/>
  <c r="D793" i="1"/>
  <c r="C793" i="1"/>
  <c r="G793" i="1" s="1"/>
  <c r="H792" i="1"/>
  <c r="D792" i="1"/>
  <c r="C792" i="1"/>
  <c r="H791" i="1"/>
  <c r="D791" i="1"/>
  <c r="C791" i="1"/>
  <c r="D790" i="1"/>
  <c r="C790" i="1"/>
  <c r="H790" i="1" s="1"/>
  <c r="D789" i="1"/>
  <c r="C789" i="1"/>
  <c r="G789" i="1" s="1"/>
  <c r="H788" i="1"/>
  <c r="D788" i="1"/>
  <c r="C788" i="1"/>
  <c r="H787" i="1"/>
  <c r="D787" i="1"/>
  <c r="C787" i="1"/>
  <c r="D786" i="1"/>
  <c r="C786" i="1"/>
  <c r="H786" i="1" s="1"/>
  <c r="D785" i="1"/>
  <c r="C785" i="1"/>
  <c r="G785" i="1" s="1"/>
  <c r="H784" i="1"/>
  <c r="D784" i="1"/>
  <c r="C784" i="1"/>
  <c r="H783" i="1"/>
  <c r="D783" i="1"/>
  <c r="C783" i="1"/>
  <c r="D782" i="1"/>
  <c r="C782" i="1"/>
  <c r="H782" i="1" s="1"/>
  <c r="D781" i="1"/>
  <c r="C781" i="1"/>
  <c r="G781" i="1" s="1"/>
  <c r="H780" i="1"/>
  <c r="D780" i="1"/>
  <c r="C780" i="1"/>
  <c r="H779" i="1"/>
  <c r="D779" i="1"/>
  <c r="C779" i="1"/>
  <c r="D778" i="1"/>
  <c r="C778" i="1"/>
  <c r="H778" i="1" s="1"/>
  <c r="D777" i="1"/>
  <c r="C777" i="1"/>
  <c r="G777" i="1" s="1"/>
  <c r="H776" i="1"/>
  <c r="D776" i="1"/>
  <c r="C776" i="1"/>
  <c r="H775" i="1"/>
  <c r="D775" i="1"/>
  <c r="C775" i="1"/>
  <c r="D774" i="1"/>
  <c r="C774" i="1"/>
  <c r="H774" i="1" s="1"/>
  <c r="D773" i="1"/>
  <c r="C773" i="1"/>
  <c r="G773" i="1" s="1"/>
  <c r="H772" i="1"/>
  <c r="D772" i="1"/>
  <c r="C772" i="1"/>
  <c r="H771" i="1"/>
  <c r="D771" i="1"/>
  <c r="C771" i="1"/>
  <c r="D770" i="1"/>
  <c r="C770" i="1"/>
  <c r="H770" i="1" s="1"/>
  <c r="D769" i="1"/>
  <c r="C769" i="1"/>
  <c r="H768" i="1"/>
  <c r="D768" i="1"/>
  <c r="C768" i="1"/>
  <c r="H767" i="1"/>
  <c r="D767" i="1"/>
  <c r="C767" i="1"/>
  <c r="D766" i="1"/>
  <c r="C766" i="1"/>
  <c r="H766" i="1" s="1"/>
  <c r="D765" i="1"/>
  <c r="C765" i="1"/>
  <c r="H764" i="1"/>
  <c r="D764" i="1"/>
  <c r="C764" i="1"/>
  <c r="H763" i="1"/>
  <c r="D763" i="1"/>
  <c r="C763" i="1"/>
  <c r="D762" i="1"/>
  <c r="C762" i="1"/>
  <c r="H762" i="1" s="1"/>
  <c r="D761" i="1"/>
  <c r="C761" i="1"/>
  <c r="H760" i="1"/>
  <c r="D760" i="1"/>
  <c r="C760" i="1"/>
  <c r="H759" i="1"/>
  <c r="D759" i="1"/>
  <c r="C759" i="1"/>
  <c r="D758" i="1"/>
  <c r="C758" i="1"/>
  <c r="H758" i="1" s="1"/>
  <c r="D757" i="1"/>
  <c r="C757" i="1"/>
  <c r="H756" i="1"/>
  <c r="D756" i="1"/>
  <c r="C756" i="1"/>
  <c r="H755" i="1"/>
  <c r="D755" i="1"/>
  <c r="C755" i="1"/>
  <c r="D754" i="1"/>
  <c r="C754" i="1"/>
  <c r="H754" i="1" s="1"/>
  <c r="D753" i="1"/>
  <c r="C753" i="1"/>
  <c r="H752" i="1"/>
  <c r="D752" i="1"/>
  <c r="C752" i="1"/>
  <c r="H751" i="1"/>
  <c r="D751" i="1"/>
  <c r="C751" i="1"/>
  <c r="D750" i="1"/>
  <c r="C750" i="1"/>
  <c r="H750" i="1" s="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H727" i="1"/>
  <c r="D727" i="1"/>
  <c r="C727" i="1"/>
  <c r="G727" i="1" s="1"/>
  <c r="H726" i="1"/>
  <c r="D726" i="1"/>
  <c r="C726" i="1"/>
  <c r="G726" i="1" s="1"/>
  <c r="D725" i="1"/>
  <c r="C725" i="1"/>
  <c r="G725" i="1" s="1"/>
  <c r="D724" i="1"/>
  <c r="C724" i="1"/>
  <c r="G724" i="1" s="1"/>
  <c r="H723" i="1"/>
  <c r="D723" i="1"/>
  <c r="C723" i="1"/>
  <c r="G723" i="1" s="1"/>
  <c r="H722" i="1"/>
  <c r="D722" i="1"/>
  <c r="C722" i="1"/>
  <c r="G722" i="1" s="1"/>
  <c r="D721" i="1"/>
  <c r="C721" i="1"/>
  <c r="G721" i="1" s="1"/>
  <c r="D720" i="1"/>
  <c r="C720" i="1"/>
  <c r="G720" i="1" s="1"/>
  <c r="H719" i="1"/>
  <c r="D719" i="1"/>
  <c r="C719" i="1"/>
  <c r="G719" i="1" s="1"/>
  <c r="H718" i="1"/>
  <c r="D718" i="1"/>
  <c r="C718" i="1"/>
  <c r="G718" i="1" s="1"/>
  <c r="D717" i="1"/>
  <c r="C717" i="1"/>
  <c r="G717" i="1" s="1"/>
  <c r="D716" i="1"/>
  <c r="C716" i="1"/>
  <c r="D715" i="1"/>
  <c r="H715" i="1" s="1"/>
  <c r="C715" i="1"/>
  <c r="H714" i="1"/>
  <c r="D714" i="1"/>
  <c r="C714" i="1"/>
  <c r="G714" i="1" s="1"/>
  <c r="D713" i="1"/>
  <c r="C713" i="1"/>
  <c r="G713" i="1" s="1"/>
  <c r="D712" i="1"/>
  <c r="C712" i="1"/>
  <c r="G712" i="1" s="1"/>
  <c r="D711" i="1"/>
  <c r="H711" i="1" s="1"/>
  <c r="C711" i="1"/>
  <c r="H710" i="1"/>
  <c r="D710" i="1"/>
  <c r="C710" i="1"/>
  <c r="G710" i="1" s="1"/>
  <c r="D709" i="1"/>
  <c r="C709" i="1"/>
  <c r="D708" i="1"/>
  <c r="C708" i="1"/>
  <c r="G708" i="1" s="1"/>
  <c r="H707" i="1"/>
  <c r="D707" i="1"/>
  <c r="C707" i="1"/>
  <c r="G707" i="1" s="1"/>
  <c r="H706" i="1"/>
  <c r="D706" i="1"/>
  <c r="C706" i="1"/>
  <c r="G706" i="1" s="1"/>
  <c r="D705" i="1"/>
  <c r="C705" i="1"/>
  <c r="G705" i="1" s="1"/>
  <c r="D704" i="1"/>
  <c r="C704" i="1"/>
  <c r="G704" i="1" s="1"/>
  <c r="D703" i="1"/>
  <c r="H703" i="1" s="1"/>
  <c r="C703" i="1"/>
  <c r="G703" i="1" s="1"/>
  <c r="H702" i="1"/>
  <c r="D702" i="1"/>
  <c r="C702" i="1"/>
  <c r="G702" i="1" s="1"/>
  <c r="D701" i="1"/>
  <c r="C701" i="1"/>
  <c r="G701" i="1" s="1"/>
  <c r="D700" i="1"/>
  <c r="C700" i="1"/>
  <c r="G700" i="1" s="1"/>
  <c r="H699" i="1"/>
  <c r="D699" i="1"/>
  <c r="C699" i="1"/>
  <c r="G699" i="1" s="1"/>
  <c r="H698" i="1"/>
  <c r="D698" i="1"/>
  <c r="C698" i="1"/>
  <c r="G698" i="1" s="1"/>
  <c r="D697" i="1"/>
  <c r="C697" i="1"/>
  <c r="G697" i="1" s="1"/>
  <c r="D696" i="1"/>
  <c r="C696" i="1"/>
  <c r="G696" i="1" s="1"/>
  <c r="H695" i="1"/>
  <c r="D695" i="1"/>
  <c r="C695" i="1"/>
  <c r="G695" i="1" s="1"/>
  <c r="H694" i="1"/>
  <c r="D694" i="1"/>
  <c r="C694" i="1"/>
  <c r="G694" i="1" s="1"/>
  <c r="D693" i="1"/>
  <c r="C693" i="1"/>
  <c r="G693" i="1" s="1"/>
  <c r="D692" i="1"/>
  <c r="C692" i="1"/>
  <c r="G692" i="1" s="1"/>
  <c r="H691" i="1"/>
  <c r="D691" i="1"/>
  <c r="C691" i="1"/>
  <c r="G691" i="1" s="1"/>
  <c r="H690" i="1"/>
  <c r="D690" i="1"/>
  <c r="C690" i="1"/>
  <c r="G690" i="1" s="1"/>
  <c r="D689" i="1"/>
  <c r="C689" i="1"/>
  <c r="G689" i="1" s="1"/>
  <c r="D688" i="1"/>
  <c r="C688" i="1"/>
  <c r="G688" i="1" s="1"/>
  <c r="H687" i="1"/>
  <c r="D687" i="1"/>
  <c r="C687" i="1"/>
  <c r="G687" i="1" s="1"/>
  <c r="H686" i="1"/>
  <c r="D686" i="1"/>
  <c r="C686" i="1"/>
  <c r="G686" i="1" s="1"/>
  <c r="D685" i="1"/>
  <c r="C685" i="1"/>
  <c r="G685" i="1" s="1"/>
  <c r="D684" i="1"/>
  <c r="C684" i="1"/>
  <c r="G684" i="1" s="1"/>
  <c r="H683" i="1"/>
  <c r="D683" i="1"/>
  <c r="C683" i="1"/>
  <c r="G683" i="1" s="1"/>
  <c r="H682" i="1"/>
  <c r="D682" i="1"/>
  <c r="C682" i="1"/>
  <c r="G682" i="1" s="1"/>
  <c r="D681" i="1"/>
  <c r="C681" i="1"/>
  <c r="G681" i="1" s="1"/>
  <c r="D680" i="1"/>
  <c r="C680" i="1"/>
  <c r="G680" i="1" s="1"/>
  <c r="H679" i="1"/>
  <c r="D679" i="1"/>
  <c r="C679" i="1"/>
  <c r="G679" i="1" s="1"/>
  <c r="H678" i="1"/>
  <c r="D678" i="1"/>
  <c r="C678" i="1"/>
  <c r="G678" i="1" s="1"/>
  <c r="D677" i="1"/>
  <c r="C677" i="1"/>
  <c r="G677" i="1" s="1"/>
  <c r="D676" i="1"/>
  <c r="C676" i="1"/>
  <c r="G676" i="1" s="1"/>
  <c r="H675" i="1"/>
  <c r="D675" i="1"/>
  <c r="C675" i="1"/>
  <c r="G675" i="1" s="1"/>
  <c r="H674" i="1"/>
  <c r="D674" i="1"/>
  <c r="C674" i="1"/>
  <c r="G674" i="1" s="1"/>
  <c r="D673" i="1"/>
  <c r="C673" i="1"/>
  <c r="G673" i="1" s="1"/>
  <c r="D672" i="1"/>
  <c r="C672" i="1"/>
  <c r="G672" i="1" s="1"/>
  <c r="H671" i="1"/>
  <c r="D671" i="1"/>
  <c r="C671" i="1"/>
  <c r="G671" i="1" s="1"/>
  <c r="H670" i="1"/>
  <c r="D670" i="1"/>
  <c r="C670" i="1"/>
  <c r="G670" i="1" s="1"/>
  <c r="D669" i="1"/>
  <c r="C669" i="1"/>
  <c r="D668" i="1"/>
  <c r="C668" i="1"/>
  <c r="G668" i="1" s="1"/>
  <c r="H667" i="1"/>
  <c r="D667" i="1"/>
  <c r="C667" i="1"/>
  <c r="G667" i="1" s="1"/>
  <c r="H666" i="1"/>
  <c r="D666" i="1"/>
  <c r="C666" i="1"/>
  <c r="G666" i="1" s="1"/>
  <c r="D665" i="1"/>
  <c r="C665" i="1"/>
  <c r="G665" i="1" s="1"/>
  <c r="D664" i="1"/>
  <c r="C664" i="1"/>
  <c r="G664" i="1" s="1"/>
  <c r="H663" i="1"/>
  <c r="D663" i="1"/>
  <c r="C663" i="1"/>
  <c r="G663" i="1" s="1"/>
  <c r="H662" i="1"/>
  <c r="D662" i="1"/>
  <c r="C662" i="1"/>
  <c r="G662" i="1" s="1"/>
  <c r="D661" i="1"/>
  <c r="C661" i="1"/>
  <c r="G661" i="1" s="1"/>
  <c r="D660" i="1"/>
  <c r="C660" i="1"/>
  <c r="G660" i="1" s="1"/>
  <c r="H659" i="1"/>
  <c r="D659" i="1"/>
  <c r="C659" i="1"/>
  <c r="G659" i="1" s="1"/>
  <c r="H658" i="1"/>
  <c r="D658" i="1"/>
  <c r="C658" i="1"/>
  <c r="G658" i="1" s="1"/>
  <c r="D657" i="1"/>
  <c r="C657" i="1"/>
  <c r="G657" i="1" s="1"/>
  <c r="D656" i="1"/>
  <c r="C656" i="1"/>
  <c r="G656" i="1" s="1"/>
  <c r="H655" i="1"/>
  <c r="D655" i="1"/>
  <c r="C655" i="1"/>
  <c r="G655" i="1" s="1"/>
  <c r="H654" i="1"/>
  <c r="D654" i="1"/>
  <c r="C654" i="1"/>
  <c r="G654" i="1" s="1"/>
  <c r="D653" i="1"/>
  <c r="C653" i="1"/>
  <c r="G653" i="1" s="1"/>
  <c r="D652" i="1"/>
  <c r="C652" i="1"/>
  <c r="G652" i="1" s="1"/>
  <c r="H651" i="1"/>
  <c r="D651" i="1"/>
  <c r="C651" i="1"/>
  <c r="G651" i="1" s="1"/>
  <c r="H650" i="1"/>
  <c r="D650" i="1"/>
  <c r="C650" i="1"/>
  <c r="G650" i="1" s="1"/>
  <c r="D649" i="1"/>
  <c r="C649" i="1"/>
  <c r="G649" i="1" s="1"/>
  <c r="D648" i="1"/>
  <c r="C648" i="1"/>
  <c r="G648" i="1" s="1"/>
  <c r="H647" i="1"/>
  <c r="D647" i="1"/>
  <c r="C647" i="1"/>
  <c r="H646" i="1"/>
  <c r="D646" i="1"/>
  <c r="C646" i="1"/>
  <c r="G646" i="1" s="1"/>
  <c r="D645" i="1"/>
  <c r="C645" i="1"/>
  <c r="D644" i="1"/>
  <c r="C644" i="1"/>
  <c r="G644" i="1" s="1"/>
  <c r="H643" i="1"/>
  <c r="D643" i="1"/>
  <c r="C643" i="1"/>
  <c r="H642" i="1"/>
  <c r="D642" i="1"/>
  <c r="C642" i="1"/>
  <c r="D641" i="1"/>
  <c r="C641" i="1"/>
  <c r="G641" i="1" s="1"/>
  <c r="C638" i="1"/>
  <c r="C637" i="1"/>
  <c r="D632" i="1"/>
  <c r="C632" i="1"/>
  <c r="G632" i="1" s="1"/>
  <c r="H631" i="1"/>
  <c r="D631" i="1"/>
  <c r="C631" i="1"/>
  <c r="G631" i="1" s="1"/>
  <c r="H628" i="1"/>
  <c r="D628" i="1"/>
  <c r="C628" i="1"/>
  <c r="G628" i="1" s="1"/>
  <c r="D627" i="1"/>
  <c r="C627" i="1"/>
  <c r="G627" i="1" s="1"/>
  <c r="D626" i="1"/>
  <c r="C626" i="1"/>
  <c r="G626" i="1" s="1"/>
  <c r="H625" i="1"/>
  <c r="D625" i="1"/>
  <c r="C625" i="1"/>
  <c r="G625" i="1" s="1"/>
  <c r="H624" i="1"/>
  <c r="D624" i="1"/>
  <c r="C624" i="1"/>
  <c r="G624" i="1" s="1"/>
  <c r="D623" i="1"/>
  <c r="C623" i="1"/>
  <c r="G623" i="1" s="1"/>
  <c r="D622" i="1"/>
  <c r="C622" i="1"/>
  <c r="G622" i="1" s="1"/>
  <c r="H621" i="1"/>
  <c r="D621" i="1"/>
  <c r="C621" i="1"/>
  <c r="G621" i="1" s="1"/>
  <c r="H620" i="1"/>
  <c r="D620" i="1"/>
  <c r="C620" i="1"/>
  <c r="G620" i="1" s="1"/>
  <c r="D619" i="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D591" i="1"/>
  <c r="C591" i="1"/>
  <c r="G591" i="1" s="1"/>
  <c r="D590" i="1"/>
  <c r="C590" i="1"/>
  <c r="G590" i="1" s="1"/>
  <c r="H589" i="1"/>
  <c r="D589" i="1"/>
  <c r="C589" i="1"/>
  <c r="G589" i="1" s="1"/>
  <c r="H588" i="1"/>
  <c r="D588" i="1"/>
  <c r="C588" i="1"/>
  <c r="G588" i="1" s="1"/>
  <c r="H586" i="1"/>
  <c r="D586" i="1"/>
  <c r="C586" i="1"/>
  <c r="G586" i="1" s="1"/>
  <c r="H585" i="1"/>
  <c r="D585" i="1"/>
  <c r="C585" i="1"/>
  <c r="G585" i="1" s="1"/>
  <c r="D584" i="1"/>
  <c r="C584" i="1"/>
  <c r="G584" i="1" s="1"/>
  <c r="D583" i="1"/>
  <c r="C583" i="1"/>
  <c r="G583" i="1" s="1"/>
  <c r="H582" i="1"/>
  <c r="D582" i="1"/>
  <c r="C582" i="1"/>
  <c r="G582" i="1" s="1"/>
  <c r="H581" i="1"/>
  <c r="D581" i="1"/>
  <c r="C581" i="1"/>
  <c r="G581" i="1" s="1"/>
  <c r="D580" i="1"/>
  <c r="C580" i="1"/>
  <c r="G580" i="1" s="1"/>
  <c r="D579" i="1"/>
  <c r="C579" i="1"/>
  <c r="G579" i="1" s="1"/>
  <c r="H578" i="1"/>
  <c r="D578" i="1"/>
  <c r="C578" i="1"/>
  <c r="G578" i="1" s="1"/>
  <c r="H577" i="1"/>
  <c r="D577" i="1"/>
  <c r="C577" i="1"/>
  <c r="G577" i="1" s="1"/>
  <c r="D576" i="1"/>
  <c r="C576" i="1"/>
  <c r="G576" i="1" s="1"/>
  <c r="D575" i="1"/>
  <c r="C575" i="1"/>
  <c r="G575" i="1" s="1"/>
  <c r="D574" i="1"/>
  <c r="H573" i="1"/>
  <c r="D573" i="1"/>
  <c r="C573" i="1"/>
  <c r="G573" i="1" s="1"/>
  <c r="D572" i="1"/>
  <c r="C572" i="1"/>
  <c r="G572" i="1" s="1"/>
  <c r="D571" i="1"/>
  <c r="C571" i="1"/>
  <c r="G571" i="1" s="1"/>
  <c r="H570" i="1"/>
  <c r="D570" i="1"/>
  <c r="C570" i="1"/>
  <c r="G570" i="1" s="1"/>
  <c r="H569" i="1"/>
  <c r="D569" i="1"/>
  <c r="C569" i="1"/>
  <c r="G569" i="1" s="1"/>
  <c r="D568" i="1"/>
  <c r="C568" i="1"/>
  <c r="G568" i="1" s="1"/>
  <c r="D567" i="1"/>
  <c r="C567" i="1"/>
  <c r="G567" i="1" s="1"/>
  <c r="H566" i="1"/>
  <c r="D566" i="1"/>
  <c r="C566" i="1"/>
  <c r="G566" i="1" s="1"/>
  <c r="H565" i="1"/>
  <c r="D565" i="1"/>
  <c r="C565" i="1"/>
  <c r="G565" i="1" s="1"/>
  <c r="D564" i="1"/>
  <c r="C564" i="1"/>
  <c r="G564" i="1" s="1"/>
  <c r="D563" i="1"/>
  <c r="C563" i="1"/>
  <c r="G563" i="1" s="1"/>
  <c r="H562" i="1"/>
  <c r="D562" i="1"/>
  <c r="C562" i="1"/>
  <c r="G562" i="1" s="1"/>
  <c r="D561" i="1"/>
  <c r="D560" i="1"/>
  <c r="C560" i="1"/>
  <c r="G560" i="1" s="1"/>
  <c r="D559" i="1"/>
  <c r="C559" i="1"/>
  <c r="G559" i="1" s="1"/>
  <c r="H558" i="1"/>
  <c r="D558" i="1"/>
  <c r="C558" i="1"/>
  <c r="G558" i="1" s="1"/>
  <c r="H557" i="1"/>
  <c r="D557" i="1"/>
  <c r="C557" i="1"/>
  <c r="G557" i="1" s="1"/>
  <c r="D556" i="1"/>
  <c r="C556" i="1"/>
  <c r="G556" i="1" s="1"/>
  <c r="D555" i="1"/>
  <c r="C555" i="1"/>
  <c r="G555" i="1" s="1"/>
  <c r="H554" i="1"/>
  <c r="D554" i="1"/>
  <c r="C554" i="1"/>
  <c r="G554" i="1" s="1"/>
  <c r="H553" i="1"/>
  <c r="D553" i="1"/>
  <c r="C553" i="1"/>
  <c r="G553" i="1" s="1"/>
  <c r="D552" i="1"/>
  <c r="C552" i="1"/>
  <c r="G552" i="1" s="1"/>
  <c r="D551" i="1"/>
  <c r="C551" i="1"/>
  <c r="G551" i="1" s="1"/>
  <c r="H550" i="1"/>
  <c r="D550" i="1"/>
  <c r="C550" i="1"/>
  <c r="G550" i="1" s="1"/>
  <c r="H549" i="1"/>
  <c r="D549" i="1"/>
  <c r="C549" i="1"/>
  <c r="G549" i="1" s="1"/>
  <c r="D548" i="1"/>
  <c r="C548" i="1"/>
  <c r="G548" i="1" s="1"/>
  <c r="D547" i="1"/>
  <c r="C547" i="1"/>
  <c r="G547" i="1" s="1"/>
  <c r="H546" i="1"/>
  <c r="D546" i="1"/>
  <c r="C546" i="1"/>
  <c r="G546" i="1" s="1"/>
  <c r="H545" i="1"/>
  <c r="D545" i="1"/>
  <c r="C545" i="1"/>
  <c r="G545" i="1" s="1"/>
  <c r="D544" i="1"/>
  <c r="C544" i="1"/>
  <c r="G544" i="1" s="1"/>
  <c r="D543" i="1"/>
  <c r="C543" i="1"/>
  <c r="G543" i="1" s="1"/>
  <c r="H542" i="1"/>
  <c r="D542" i="1"/>
  <c r="C542" i="1"/>
  <c r="G542" i="1" s="1"/>
  <c r="H541" i="1"/>
  <c r="D541" i="1"/>
  <c r="C541" i="1"/>
  <c r="G541" i="1" s="1"/>
  <c r="D540" i="1"/>
  <c r="C540" i="1"/>
  <c r="G540" i="1" s="1"/>
  <c r="D539" i="1"/>
  <c r="C539" i="1"/>
  <c r="G539" i="1" s="1"/>
  <c r="H538" i="1"/>
  <c r="D538" i="1"/>
  <c r="C538" i="1"/>
  <c r="G538" i="1" s="1"/>
  <c r="H537" i="1"/>
  <c r="D537" i="1"/>
  <c r="C537" i="1"/>
  <c r="G537" i="1" s="1"/>
  <c r="D536" i="1"/>
  <c r="C536" i="1"/>
  <c r="G536" i="1" s="1"/>
  <c r="D535" i="1"/>
  <c r="C535" i="1"/>
  <c r="G535" i="1" s="1"/>
  <c r="H534" i="1"/>
  <c r="D534" i="1"/>
  <c r="C534" i="1"/>
  <c r="G534" i="1" s="1"/>
  <c r="H533" i="1"/>
  <c r="D533" i="1"/>
  <c r="C533" i="1"/>
  <c r="G533" i="1" s="1"/>
  <c r="D532" i="1"/>
  <c r="C532" i="1"/>
  <c r="G532" i="1" s="1"/>
  <c r="D531" i="1"/>
  <c r="C531" i="1"/>
  <c r="G531" i="1" s="1"/>
  <c r="D530" i="1"/>
  <c r="C530" i="1"/>
  <c r="H530" i="1" s="1"/>
  <c r="D529" i="1"/>
  <c r="C529" i="1"/>
  <c r="H529" i="1" s="1"/>
  <c r="D528" i="1"/>
  <c r="C528" i="1"/>
  <c r="H528" i="1" s="1"/>
  <c r="D527" i="1"/>
  <c r="C527" i="1"/>
  <c r="H527" i="1" s="1"/>
  <c r="D526" i="1"/>
  <c r="C526" i="1"/>
  <c r="H526" i="1" s="1"/>
  <c r="D525" i="1"/>
  <c r="C525" i="1"/>
  <c r="H525" i="1" s="1"/>
  <c r="D524" i="1"/>
  <c r="C524" i="1"/>
  <c r="H524" i="1" s="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H413" i="1" s="1"/>
  <c r="C413" i="1"/>
  <c r="D412" i="1"/>
  <c r="G412" i="1" s="1"/>
  <c r="C412" i="1"/>
  <c r="D411" i="1"/>
  <c r="G411" i="1" s="1"/>
  <c r="C411" i="1"/>
  <c r="D406" i="1"/>
  <c r="G406" i="1" s="1"/>
  <c r="C406" i="1"/>
  <c r="H405" i="1"/>
  <c r="G405"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D367" i="1"/>
  <c r="G367" i="1" s="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D291" i="1"/>
  <c r="H291" i="1" s="1"/>
  <c r="C291" i="1"/>
  <c r="G290" i="1"/>
  <c r="D290" i="1"/>
  <c r="H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G262" i="1" s="1"/>
  <c r="C262" i="1"/>
  <c r="H261" i="1"/>
  <c r="G261" i="1"/>
  <c r="D261" i="1"/>
  <c r="C261" i="1"/>
  <c r="D260" i="1"/>
  <c r="H260" i="1" s="1"/>
  <c r="C260" i="1"/>
  <c r="D259" i="1"/>
  <c r="G259" i="1" s="1"/>
  <c r="C259" i="1"/>
  <c r="H258" i="1"/>
  <c r="G258" i="1"/>
  <c r="D258" i="1"/>
  <c r="C258" i="1"/>
  <c r="D257" i="1"/>
  <c r="H257" i="1" s="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D190" i="1"/>
  <c r="G190" i="1" s="1"/>
  <c r="C190" i="1"/>
  <c r="H189" i="1"/>
  <c r="D189" i="1"/>
  <c r="G189" i="1" s="1"/>
  <c r="C189" i="1"/>
  <c r="D188" i="1"/>
  <c r="H188" i="1" s="1"/>
  <c r="C188" i="1"/>
  <c r="H187" i="1"/>
  <c r="G187" i="1"/>
  <c r="D187" i="1"/>
  <c r="C187" i="1"/>
  <c r="H186" i="1"/>
  <c r="G186" i="1"/>
  <c r="D186" i="1"/>
  <c r="C186" i="1"/>
  <c r="H185" i="1"/>
  <c r="G185" i="1"/>
  <c r="D185" i="1"/>
  <c r="C185" i="1"/>
  <c r="D184" i="1"/>
  <c r="H184" i="1" s="1"/>
  <c r="C184" i="1"/>
  <c r="H183" i="1"/>
  <c r="G183" i="1"/>
  <c r="D183" i="1"/>
  <c r="C183" i="1"/>
  <c r="H182" i="1"/>
  <c r="D182" i="1"/>
  <c r="G182" i="1" s="1"/>
  <c r="C182" i="1"/>
  <c r="H181" i="1"/>
  <c r="D181" i="1"/>
  <c r="G181" i="1" s="1"/>
  <c r="C181" i="1"/>
  <c r="G180" i="1"/>
  <c r="D180" i="1"/>
  <c r="H180" i="1" s="1"/>
  <c r="C180" i="1"/>
  <c r="D179" i="1"/>
  <c r="H179" i="1" s="1"/>
  <c r="C179" i="1"/>
  <c r="H178" i="1"/>
  <c r="G178" i="1"/>
  <c r="D178" i="1"/>
  <c r="C178" i="1"/>
  <c r="H177" i="1"/>
  <c r="D177" i="1"/>
  <c r="G177" i="1" s="1"/>
  <c r="C177" i="1"/>
  <c r="H176" i="1"/>
  <c r="G176" i="1"/>
  <c r="D176" i="1"/>
  <c r="C176" i="1"/>
  <c r="H175" i="1"/>
  <c r="D175" i="1"/>
  <c r="G175" i="1" s="1"/>
  <c r="C175" i="1"/>
  <c r="H174" i="1"/>
  <c r="G174" i="1"/>
  <c r="D174" i="1"/>
  <c r="C174" i="1"/>
  <c r="D173" i="1"/>
  <c r="G173" i="1" s="1"/>
  <c r="C173" i="1"/>
  <c r="H172" i="1"/>
  <c r="G172" i="1"/>
  <c r="D172" i="1"/>
  <c r="C172" i="1"/>
  <c r="H171" i="1"/>
  <c r="G171" i="1"/>
  <c r="D171" i="1"/>
  <c r="C171" i="1"/>
  <c r="H170" i="1"/>
  <c r="G170" i="1"/>
  <c r="D170" i="1"/>
  <c r="C170" i="1"/>
  <c r="H169" i="1"/>
  <c r="D169" i="1"/>
  <c r="G169" i="1" s="1"/>
  <c r="C169" i="1"/>
  <c r="H168" i="1"/>
  <c r="G168" i="1"/>
  <c r="D168" i="1"/>
  <c r="C168" i="1"/>
  <c r="H167" i="1"/>
  <c r="G167" i="1"/>
  <c r="D167" i="1"/>
  <c r="C167" i="1"/>
  <c r="H166" i="1"/>
  <c r="G166" i="1"/>
  <c r="D166" i="1"/>
  <c r="C166" i="1"/>
  <c r="D165" i="1"/>
  <c r="H165" i="1" s="1"/>
  <c r="C165" i="1"/>
  <c r="H164" i="1"/>
  <c r="G164" i="1"/>
  <c r="D164" i="1"/>
  <c r="C164" i="1"/>
  <c r="H163" i="1"/>
  <c r="G163" i="1"/>
  <c r="D163" i="1"/>
  <c r="C163" i="1"/>
  <c r="H162" i="1"/>
  <c r="G162" i="1"/>
  <c r="D162" i="1"/>
  <c r="C162" i="1"/>
  <c r="G161" i="1"/>
  <c r="D161" i="1"/>
  <c r="H161" i="1" s="1"/>
  <c r="C161" i="1"/>
  <c r="D160" i="1"/>
  <c r="H160" i="1" s="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D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H108" i="1"/>
  <c r="D108" i="1"/>
  <c r="C108" i="1"/>
  <c r="G108" i="1" s="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13" i="1" l="1"/>
  <c r="F112" i="4"/>
  <c r="H1224" i="1"/>
  <c r="H1227" i="1"/>
  <c r="G1228" i="1"/>
  <c r="G289" i="1"/>
  <c r="H30" i="3"/>
  <c r="C1453" i="1"/>
  <c r="D5" i="7"/>
  <c r="C1436" i="1" s="1"/>
  <c r="G1436" i="1" s="1"/>
  <c r="G1454" i="1"/>
  <c r="H1156" i="1"/>
  <c r="H1006" i="1"/>
  <c r="H996" i="1"/>
  <c r="H1240" i="1"/>
  <c r="F215" i="9"/>
  <c r="B215" i="9" s="1"/>
  <c r="E286" i="9"/>
  <c r="G1242" i="1"/>
  <c r="G1241" i="1"/>
  <c r="G1240" i="1"/>
  <c r="B275" i="9"/>
  <c r="E23" i="9"/>
  <c r="B23" i="9" s="1"/>
  <c r="G647" i="1"/>
  <c r="E33" i="9"/>
  <c r="B33" i="9" s="1"/>
  <c r="E293" i="9"/>
  <c r="B293" i="9" s="1"/>
  <c r="G1234" i="1"/>
  <c r="E245" i="5"/>
  <c r="D1222" i="1" s="1"/>
  <c r="F250" i="5"/>
  <c r="H406" i="1"/>
  <c r="G413" i="1"/>
  <c r="G404" i="1"/>
  <c r="H412" i="1"/>
  <c r="H411" i="1"/>
  <c r="G1576" i="1"/>
  <c r="I36" i="3"/>
  <c r="G1566" i="1"/>
  <c r="H1561" i="1"/>
  <c r="H1535" i="1"/>
  <c r="G1535" i="1"/>
  <c r="G1536" i="1"/>
  <c r="H1530" i="1"/>
  <c r="G1530" i="1"/>
  <c r="D49" i="8"/>
  <c r="C1524" i="1" s="1"/>
  <c r="G1510" i="1"/>
  <c r="G1509" i="1"/>
  <c r="G1489" i="1"/>
  <c r="G1481" i="1"/>
  <c r="H1481" i="1"/>
  <c r="H1409" i="1"/>
  <c r="G1409" i="1"/>
  <c r="G1411" i="1"/>
  <c r="E114" i="6"/>
  <c r="G1223" i="1"/>
  <c r="E27" i="9"/>
  <c r="B27" i="9" s="1"/>
  <c r="E300" i="9"/>
  <c r="B300" i="9" s="1"/>
  <c r="G821" i="1"/>
  <c r="G716" i="1"/>
  <c r="G715" i="1"/>
  <c r="G711" i="1"/>
  <c r="G709" i="1"/>
  <c r="G669" i="1"/>
  <c r="F652" i="4"/>
  <c r="G643" i="1"/>
  <c r="G642" i="1"/>
  <c r="G645" i="1"/>
  <c r="G291" i="1"/>
  <c r="F418" i="4"/>
  <c r="H259" i="1"/>
  <c r="H262" i="1"/>
  <c r="G260" i="1"/>
  <c r="H248" i="1"/>
  <c r="G248" i="1"/>
  <c r="G255" i="1"/>
  <c r="G257" i="1"/>
  <c r="G184" i="1"/>
  <c r="G188" i="1"/>
  <c r="E46" i="9"/>
  <c r="B46" i="9" s="1"/>
  <c r="F221" i="9"/>
  <c r="B221" i="9"/>
  <c r="H173" i="1"/>
  <c r="B220" i="9"/>
  <c r="G179" i="1"/>
  <c r="F219" i="9"/>
  <c r="B219" i="9" s="1"/>
  <c r="E43" i="9"/>
  <c r="B43" i="9" s="1"/>
  <c r="G165" i="1"/>
  <c r="E163" i="4"/>
  <c r="D159" i="1" s="1"/>
  <c r="G160" i="1"/>
  <c r="F164" i="4"/>
  <c r="F159" i="4"/>
  <c r="F218" i="9"/>
  <c r="B218" i="9" s="1"/>
  <c r="G132" i="1"/>
  <c r="G130" i="1"/>
  <c r="G131" i="1"/>
  <c r="G120" i="1"/>
  <c r="H120" i="1"/>
  <c r="F125" i="4"/>
  <c r="F124" i="4"/>
  <c r="E38" i="9"/>
  <c r="B38" i="9" s="1"/>
  <c r="F217" i="9"/>
  <c r="B217" i="9" s="1"/>
  <c r="G76" i="1"/>
  <c r="G73" i="1"/>
  <c r="E31" i="9"/>
  <c r="B31" i="9" s="1"/>
  <c r="E30" i="9"/>
  <c r="B30" i="9" s="1"/>
  <c r="G1274" i="1"/>
  <c r="H1236" i="1"/>
  <c r="G1236" i="1"/>
  <c r="G1237" i="1"/>
  <c r="D258" i="5"/>
  <c r="G1232" i="1"/>
  <c r="G1227" i="1"/>
  <c r="G1229" i="1"/>
  <c r="E282" i="9"/>
  <c r="B282" i="9" s="1"/>
  <c r="D245" i="5"/>
  <c r="C1222" i="1" s="1"/>
  <c r="G1222" i="1" s="1"/>
  <c r="G1224" i="1"/>
  <c r="E281" i="9"/>
  <c r="B281" i="9" s="1"/>
  <c r="G1218" i="1"/>
  <c r="G1216" i="1"/>
  <c r="D1215" i="1"/>
  <c r="E237" i="5"/>
  <c r="E175" i="5" s="1"/>
  <c r="D1152" i="1" s="1"/>
  <c r="F239" i="5"/>
  <c r="D238" i="5"/>
  <c r="E308" i="9"/>
  <c r="B308" i="9" s="1"/>
  <c r="G1166" i="1"/>
  <c r="E292" i="9"/>
  <c r="B292" i="9" s="1"/>
  <c r="G1154" i="1"/>
  <c r="G1160" i="1"/>
  <c r="F180" i="5"/>
  <c r="H1160" i="1"/>
  <c r="G1156" i="1"/>
  <c r="H1154" i="1"/>
  <c r="E287" i="9"/>
  <c r="B287" i="9" s="1"/>
  <c r="H1124" i="1"/>
  <c r="H1138" i="1"/>
  <c r="F146" i="5"/>
  <c r="H1064" i="1"/>
  <c r="E285" i="9"/>
  <c r="B285" i="9" s="1"/>
  <c r="G1064" i="1"/>
  <c r="G1048" i="1"/>
  <c r="H1048" i="1"/>
  <c r="G1047" i="1"/>
  <c r="G1050" i="1"/>
  <c r="H1030" i="1"/>
  <c r="G1030" i="1"/>
  <c r="H1018" i="1"/>
  <c r="H1014" i="1"/>
  <c r="G1014" i="1"/>
  <c r="G1006" i="1"/>
  <c r="H997" i="1"/>
  <c r="G1002" i="1"/>
  <c r="H1002" i="1"/>
  <c r="H999" i="1"/>
  <c r="G998" i="1"/>
  <c r="F19" i="5"/>
  <c r="H991" i="1"/>
  <c r="E12" i="5"/>
  <c r="D990" i="1" s="1"/>
  <c r="G987" i="1"/>
  <c r="H987" i="1"/>
  <c r="H728" i="1"/>
  <c r="G728" i="1"/>
  <c r="H730" i="1"/>
  <c r="G730" i="1"/>
  <c r="H732" i="1"/>
  <c r="G732" i="1"/>
  <c r="H734" i="1"/>
  <c r="G734" i="1"/>
  <c r="H736" i="1"/>
  <c r="G736" i="1"/>
  <c r="H738" i="1"/>
  <c r="G738" i="1"/>
  <c r="H740" i="1"/>
  <c r="G740" i="1"/>
  <c r="H742" i="1"/>
  <c r="G742" i="1"/>
  <c r="H744" i="1"/>
  <c r="G744" i="1"/>
  <c r="H746" i="1"/>
  <c r="G746" i="1"/>
  <c r="H748" i="1"/>
  <c r="G748" i="1"/>
  <c r="G753" i="1"/>
  <c r="H753" i="1"/>
  <c r="G761" i="1"/>
  <c r="H761" i="1"/>
  <c r="G769" i="1"/>
  <c r="H769" i="1"/>
  <c r="H532" i="1"/>
  <c r="H536" i="1"/>
  <c r="H540" i="1"/>
  <c r="H544" i="1"/>
  <c r="H548" i="1"/>
  <c r="H552" i="1"/>
  <c r="H556" i="1"/>
  <c r="H560" i="1"/>
  <c r="H564" i="1"/>
  <c r="H568" i="1"/>
  <c r="H572" i="1"/>
  <c r="H576" i="1"/>
  <c r="H580" i="1"/>
  <c r="H584" i="1"/>
  <c r="H591" i="1"/>
  <c r="H595" i="1"/>
  <c r="H599" i="1"/>
  <c r="H603" i="1"/>
  <c r="H607" i="1"/>
  <c r="H611" i="1"/>
  <c r="H615" i="1"/>
  <c r="H623" i="1"/>
  <c r="H627" i="1"/>
  <c r="H641" i="1"/>
  <c r="H645" i="1"/>
  <c r="H649" i="1"/>
  <c r="H653" i="1"/>
  <c r="H657" i="1"/>
  <c r="H661" i="1"/>
  <c r="H665" i="1"/>
  <c r="H669" i="1"/>
  <c r="H673" i="1"/>
  <c r="H677" i="1"/>
  <c r="H681" i="1"/>
  <c r="H685" i="1"/>
  <c r="H689" i="1"/>
  <c r="H693" i="1"/>
  <c r="H697" i="1"/>
  <c r="H701" i="1"/>
  <c r="H705" i="1"/>
  <c r="H709" i="1"/>
  <c r="H713" i="1"/>
  <c r="H717" i="1"/>
  <c r="H721" i="1"/>
  <c r="H725" i="1"/>
  <c r="G524" i="1"/>
  <c r="G525" i="1"/>
  <c r="G526" i="1"/>
  <c r="G527" i="1"/>
  <c r="G528" i="1"/>
  <c r="G529" i="1"/>
  <c r="G530" i="1"/>
  <c r="H531" i="1"/>
  <c r="H535" i="1"/>
  <c r="H539" i="1"/>
  <c r="H543" i="1"/>
  <c r="H547" i="1"/>
  <c r="H551" i="1"/>
  <c r="H555" i="1"/>
  <c r="H559" i="1"/>
  <c r="H563" i="1"/>
  <c r="H567" i="1"/>
  <c r="H571" i="1"/>
  <c r="H575" i="1"/>
  <c r="H579" i="1"/>
  <c r="H583" i="1"/>
  <c r="H590" i="1"/>
  <c r="H594" i="1"/>
  <c r="H598" i="1"/>
  <c r="H602" i="1"/>
  <c r="H606" i="1"/>
  <c r="H610" i="1"/>
  <c r="H614" i="1"/>
  <c r="H618" i="1"/>
  <c r="H622" i="1"/>
  <c r="H626" i="1"/>
  <c r="H632" i="1"/>
  <c r="H644" i="1"/>
  <c r="H648" i="1"/>
  <c r="H652" i="1"/>
  <c r="H656" i="1"/>
  <c r="H660" i="1"/>
  <c r="H664" i="1"/>
  <c r="H668" i="1"/>
  <c r="H672" i="1"/>
  <c r="H676" i="1"/>
  <c r="H680" i="1"/>
  <c r="H684" i="1"/>
  <c r="H688" i="1"/>
  <c r="H692" i="1"/>
  <c r="H696" i="1"/>
  <c r="H700" i="1"/>
  <c r="H704" i="1"/>
  <c r="H708" i="1"/>
  <c r="H712" i="1"/>
  <c r="H716" i="1"/>
  <c r="H720" i="1"/>
  <c r="H724" i="1"/>
  <c r="H729" i="1"/>
  <c r="G729" i="1"/>
  <c r="H731" i="1"/>
  <c r="G731" i="1"/>
  <c r="H733" i="1"/>
  <c r="G733" i="1"/>
  <c r="H735" i="1"/>
  <c r="G735" i="1"/>
  <c r="H737" i="1"/>
  <c r="G737" i="1"/>
  <c r="H739" i="1"/>
  <c r="G739" i="1"/>
  <c r="H741" i="1"/>
  <c r="G741" i="1"/>
  <c r="H743" i="1"/>
  <c r="G743" i="1"/>
  <c r="H745" i="1"/>
  <c r="G745" i="1"/>
  <c r="H747" i="1"/>
  <c r="G747" i="1"/>
  <c r="G749" i="1"/>
  <c r="H749" i="1"/>
  <c r="G757" i="1"/>
  <c r="H757" i="1"/>
  <c r="G765" i="1"/>
  <c r="H765" i="1"/>
  <c r="H1079" i="1"/>
  <c r="G1079" i="1"/>
  <c r="H1087" i="1"/>
  <c r="G1087" i="1"/>
  <c r="H1095" i="1"/>
  <c r="G1095" i="1"/>
  <c r="H1155" i="1"/>
  <c r="G1155" i="1"/>
  <c r="H1163" i="1"/>
  <c r="G1163" i="1"/>
  <c r="G1275" i="1"/>
  <c r="H1275" i="1"/>
  <c r="G1283" i="1"/>
  <c r="H1283" i="1"/>
  <c r="G1291" i="1"/>
  <c r="H1291" i="1"/>
  <c r="H1322" i="1"/>
  <c r="G1322" i="1"/>
  <c r="H1448" i="1"/>
  <c r="G1448" i="1"/>
  <c r="J1448" i="1"/>
  <c r="H1452" i="1"/>
  <c r="G1452" i="1"/>
  <c r="I1452" i="1" s="1"/>
  <c r="J1452" i="1"/>
  <c r="H1458" i="1"/>
  <c r="G1458" i="1"/>
  <c r="J145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6" i="1"/>
  <c r="G993" i="1"/>
  <c r="G997" i="1"/>
  <c r="G1001" i="1"/>
  <c r="G1005" i="1"/>
  <c r="G1009" i="1"/>
  <c r="G1010" i="1"/>
  <c r="G1017" i="1"/>
  <c r="G1018" i="1"/>
  <c r="G1025" i="1"/>
  <c r="G1026" i="1"/>
  <c r="G1033" i="1"/>
  <c r="G1034" i="1"/>
  <c r="G1041" i="1"/>
  <c r="G1042" i="1"/>
  <c r="G1052" i="1"/>
  <c r="G1060" i="1"/>
  <c r="G1068" i="1"/>
  <c r="H1081" i="1"/>
  <c r="G1081" i="1"/>
  <c r="H1089" i="1"/>
  <c r="G1089" i="1"/>
  <c r="H1097" i="1"/>
  <c r="H1101" i="1"/>
  <c r="H1105" i="1"/>
  <c r="H1109" i="1"/>
  <c r="H1157" i="1"/>
  <c r="G1157" i="1"/>
  <c r="H1165" i="1"/>
  <c r="G1165" i="1"/>
  <c r="H1173" i="1"/>
  <c r="G1173" i="1"/>
  <c r="H1181" i="1"/>
  <c r="G1181" i="1"/>
  <c r="H1516" i="1"/>
  <c r="G1516" i="1"/>
  <c r="G751" i="1"/>
  <c r="G755" i="1"/>
  <c r="G759" i="1"/>
  <c r="G763" i="1"/>
  <c r="G767"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G907" i="1"/>
  <c r="G911" i="1"/>
  <c r="G915" i="1"/>
  <c r="G919" i="1"/>
  <c r="G923" i="1"/>
  <c r="G927" i="1"/>
  <c r="G931" i="1"/>
  <c r="G935" i="1"/>
  <c r="G939" i="1"/>
  <c r="G943" i="1"/>
  <c r="G947" i="1"/>
  <c r="G951" i="1"/>
  <c r="G955" i="1"/>
  <c r="G959" i="1"/>
  <c r="G963" i="1"/>
  <c r="G967" i="1"/>
  <c r="G971" i="1"/>
  <c r="G975" i="1"/>
  <c r="G979" i="1"/>
  <c r="G983" i="1"/>
  <c r="G989" i="1"/>
  <c r="G992" i="1"/>
  <c r="G996" i="1"/>
  <c r="G1000" i="1"/>
  <c r="G1004" i="1"/>
  <c r="G1008" i="1"/>
  <c r="G1012" i="1"/>
  <c r="G1020" i="1"/>
  <c r="G1028" i="1"/>
  <c r="G1036" i="1"/>
  <c r="G1044" i="1"/>
  <c r="G1053" i="1"/>
  <c r="G1054" i="1"/>
  <c r="G1061" i="1"/>
  <c r="G1062" i="1"/>
  <c r="G1069" i="1"/>
  <c r="G1070" i="1"/>
  <c r="H1075" i="1"/>
  <c r="G1075" i="1"/>
  <c r="H1083" i="1"/>
  <c r="G1083" i="1"/>
  <c r="H1091" i="1"/>
  <c r="G1091" i="1"/>
  <c r="H1159" i="1"/>
  <c r="G1159" i="1"/>
  <c r="H1167" i="1"/>
  <c r="G1167" i="1"/>
  <c r="G1271" i="1"/>
  <c r="H1271" i="1"/>
  <c r="G1279" i="1"/>
  <c r="H1279" i="1"/>
  <c r="G1287" i="1"/>
  <c r="H1287" i="1"/>
  <c r="G1295" i="1"/>
  <c r="H1295"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8" i="1"/>
  <c r="G991" i="1"/>
  <c r="G995" i="1"/>
  <c r="G999" i="1"/>
  <c r="G1003" i="1"/>
  <c r="G1007" i="1"/>
  <c r="G1013" i="1"/>
  <c r="G1021" i="1"/>
  <c r="G1029" i="1"/>
  <c r="G1037" i="1"/>
  <c r="G1045" i="1"/>
  <c r="H1077" i="1"/>
  <c r="G1077" i="1"/>
  <c r="H1085" i="1"/>
  <c r="G1085" i="1"/>
  <c r="H1093" i="1"/>
  <c r="G1093" i="1"/>
  <c r="H1161" i="1"/>
  <c r="G1161" i="1"/>
  <c r="H1169" i="1"/>
  <c r="G1169" i="1"/>
  <c r="H1177" i="1"/>
  <c r="G1177" i="1"/>
  <c r="H1332" i="1"/>
  <c r="G1332" i="1"/>
  <c r="H1340" i="1"/>
  <c r="G1340" i="1"/>
  <c r="H1348" i="1"/>
  <c r="G1348" i="1"/>
  <c r="H1356" i="1"/>
  <c r="G1356" i="1"/>
  <c r="H1364" i="1"/>
  <c r="G1364" i="1"/>
  <c r="H1372" i="1"/>
  <c r="G1372" i="1"/>
  <c r="H1380" i="1"/>
  <c r="G1380" i="1"/>
  <c r="H1011" i="1"/>
  <c r="H1015" i="1"/>
  <c r="H1019" i="1"/>
  <c r="H1023" i="1"/>
  <c r="H1027" i="1"/>
  <c r="H1031" i="1"/>
  <c r="H1035" i="1"/>
  <c r="H1039" i="1"/>
  <c r="H1043" i="1"/>
  <c r="H1047" i="1"/>
  <c r="H1051" i="1"/>
  <c r="H1055" i="1"/>
  <c r="H1059" i="1"/>
  <c r="H1063" i="1"/>
  <c r="H1067" i="1"/>
  <c r="H1071" i="1"/>
  <c r="H1316" i="1"/>
  <c r="G1316" i="1"/>
  <c r="H1324" i="1"/>
  <c r="G1324" i="1"/>
  <c r="H1334" i="1"/>
  <c r="G1334" i="1"/>
  <c r="H1342" i="1"/>
  <c r="G1342" i="1"/>
  <c r="H1350" i="1"/>
  <c r="G1350" i="1"/>
  <c r="H1358" i="1"/>
  <c r="G1358" i="1"/>
  <c r="H1366" i="1"/>
  <c r="G1366" i="1"/>
  <c r="H1374" i="1"/>
  <c r="G1374" i="1"/>
  <c r="H1382" i="1"/>
  <c r="G1382" i="1"/>
  <c r="H1389" i="1"/>
  <c r="G1389" i="1"/>
  <c r="H1397" i="1"/>
  <c r="G1397" i="1"/>
  <c r="H1405" i="1"/>
  <c r="G1405" i="1"/>
  <c r="H1412" i="1"/>
  <c r="G1412" i="1"/>
  <c r="H1420" i="1"/>
  <c r="G1420" i="1"/>
  <c r="H1426" i="1"/>
  <c r="G1426" i="1"/>
  <c r="H1434" i="1"/>
  <c r="G1434" i="1"/>
  <c r="F197" i="4"/>
  <c r="D196" i="4"/>
  <c r="F460" i="4"/>
  <c r="D459" i="4"/>
  <c r="H1318" i="1"/>
  <c r="G1318" i="1"/>
  <c r="H1326" i="1"/>
  <c r="G1326" i="1"/>
  <c r="H1336" i="1"/>
  <c r="G1336" i="1"/>
  <c r="H1344" i="1"/>
  <c r="G1344" i="1"/>
  <c r="H1352" i="1"/>
  <c r="G1352" i="1"/>
  <c r="H1360" i="1"/>
  <c r="G1360" i="1"/>
  <c r="H1368" i="1"/>
  <c r="G1368" i="1"/>
  <c r="H1376" i="1"/>
  <c r="G1376" i="1"/>
  <c r="H1437" i="1"/>
  <c r="G1437" i="1"/>
  <c r="H1446" i="1"/>
  <c r="G1446" i="1"/>
  <c r="I1446" i="1" s="1"/>
  <c r="J1446" i="1"/>
  <c r="H1450" i="1"/>
  <c r="G1450" i="1"/>
  <c r="J1450" i="1"/>
  <c r="H1456" i="1"/>
  <c r="G1456" i="1"/>
  <c r="J1456" i="1"/>
  <c r="H1009" i="1"/>
  <c r="H1013" i="1"/>
  <c r="H1017" i="1"/>
  <c r="H1021" i="1"/>
  <c r="H1025" i="1"/>
  <c r="H1029" i="1"/>
  <c r="H1033" i="1"/>
  <c r="H1037" i="1"/>
  <c r="H1041" i="1"/>
  <c r="H1045" i="1"/>
  <c r="H1049" i="1"/>
  <c r="H1053" i="1"/>
  <c r="H1057" i="1"/>
  <c r="H1061" i="1"/>
  <c r="H1065" i="1"/>
  <c r="H1069" i="1"/>
  <c r="H1073" i="1"/>
  <c r="G1171" i="1"/>
  <c r="G1175" i="1"/>
  <c r="G1179" i="1"/>
  <c r="H1273" i="1"/>
  <c r="H1277" i="1"/>
  <c r="H1281" i="1"/>
  <c r="H1285" i="1"/>
  <c r="H1289" i="1"/>
  <c r="H1293" i="1"/>
  <c r="H1297" i="1"/>
  <c r="H1320" i="1"/>
  <c r="G1320" i="1"/>
  <c r="H1328" i="1"/>
  <c r="G1328" i="1"/>
  <c r="H1330" i="1"/>
  <c r="G1330" i="1"/>
  <c r="H1338" i="1"/>
  <c r="G1338" i="1"/>
  <c r="H1346" i="1"/>
  <c r="G1346" i="1"/>
  <c r="H1354" i="1"/>
  <c r="G1354" i="1"/>
  <c r="H1362" i="1"/>
  <c r="G1362" i="1"/>
  <c r="H1370" i="1"/>
  <c r="G1370" i="1"/>
  <c r="H1378" i="1"/>
  <c r="G1378" i="1"/>
  <c r="H1385" i="1"/>
  <c r="G1385" i="1"/>
  <c r="H1393" i="1"/>
  <c r="G1393" i="1"/>
  <c r="H1401" i="1"/>
  <c r="G1401" i="1"/>
  <c r="H1416" i="1"/>
  <c r="G1416" i="1"/>
  <c r="H1430" i="1"/>
  <c r="G1430" i="1"/>
  <c r="H1483" i="1"/>
  <c r="G1483" i="1"/>
  <c r="G1440" i="1"/>
  <c r="J1440" i="1"/>
  <c r="G1442" i="1"/>
  <c r="J1442" i="1"/>
  <c r="G1444" i="1"/>
  <c r="J1444" i="1"/>
  <c r="J1445" i="1"/>
  <c r="H1470" i="1"/>
  <c r="G1470" i="1"/>
  <c r="H1480" i="1"/>
  <c r="G1480" i="1"/>
  <c r="H1503" i="1"/>
  <c r="G1503" i="1"/>
  <c r="H1526" i="1"/>
  <c r="G1526" i="1"/>
  <c r="H1534" i="1"/>
  <c r="G1534" i="1"/>
  <c r="H1567" i="1"/>
  <c r="G1567" i="1"/>
  <c r="H1575" i="1"/>
  <c r="G1575" i="1"/>
  <c r="F17" i="4"/>
  <c r="D7" i="4"/>
  <c r="E7" i="4"/>
  <c r="F169" i="4"/>
  <c r="D163" i="4"/>
  <c r="E224" i="4"/>
  <c r="F228" i="4"/>
  <c r="D224" i="4"/>
  <c r="E643" i="4"/>
  <c r="D637" i="1" s="1"/>
  <c r="H637" i="1" s="1"/>
  <c r="E644" i="4"/>
  <c r="D638" i="1" s="1"/>
  <c r="H638" i="1" s="1"/>
  <c r="F416" i="4"/>
  <c r="F130" i="6"/>
  <c r="D129" i="6"/>
  <c r="C1424" i="1"/>
  <c r="H1478" i="1"/>
  <c r="G1478" i="1"/>
  <c r="I1478" i="1" s="1"/>
  <c r="H1495" i="1"/>
  <c r="G1495" i="1"/>
  <c r="G1565" i="1"/>
  <c r="H1565" i="1"/>
  <c r="G1573" i="1"/>
  <c r="H1573" i="1"/>
  <c r="H1578" i="1"/>
  <c r="G1578" i="1"/>
  <c r="F51" i="4"/>
  <c r="D50" i="4"/>
  <c r="F83" i="4"/>
  <c r="D82" i="4"/>
  <c r="G1387" i="1"/>
  <c r="G1391" i="1"/>
  <c r="G1395" i="1"/>
  <c r="G1399" i="1"/>
  <c r="G1403" i="1"/>
  <c r="G1407" i="1"/>
  <c r="G1410" i="1"/>
  <c r="G1414" i="1"/>
  <c r="G1418" i="1"/>
  <c r="G1422" i="1"/>
  <c r="G1428" i="1"/>
  <c r="G1432" i="1"/>
  <c r="G1439" i="1"/>
  <c r="I1439" i="1" s="1"/>
  <c r="H1440" i="1"/>
  <c r="G1441" i="1"/>
  <c r="I1441" i="1" s="1"/>
  <c r="H1442" i="1"/>
  <c r="G1443" i="1"/>
  <c r="I1443" i="1" s="1"/>
  <c r="H1444" i="1"/>
  <c r="G1445" i="1"/>
  <c r="H1476" i="1"/>
  <c r="G1476" i="1"/>
  <c r="I1476" i="1" s="1"/>
  <c r="G1492" i="1"/>
  <c r="H1496" i="1"/>
  <c r="G1496" i="1"/>
  <c r="H1515" i="1"/>
  <c r="G1515" i="1"/>
  <c r="H1558" i="1"/>
  <c r="G1558" i="1"/>
  <c r="F352" i="4"/>
  <c r="D351" i="4"/>
  <c r="F8" i="5"/>
  <c r="F69" i="5"/>
  <c r="F118" i="5"/>
  <c r="C1096" i="1"/>
  <c r="I22" i="3"/>
  <c r="F300" i="4"/>
  <c r="D299" i="4"/>
  <c r="F507" i="4"/>
  <c r="D484" i="4"/>
  <c r="E68" i="5"/>
  <c r="F207" i="5"/>
  <c r="D206" i="5"/>
  <c r="D89" i="6"/>
  <c r="F94" i="6"/>
  <c r="H1487" i="1"/>
  <c r="G1487" i="1"/>
  <c r="H1507" i="1"/>
  <c r="G1507" i="1"/>
  <c r="H1519" i="1"/>
  <c r="G1519" i="1"/>
  <c r="H1531" i="1"/>
  <c r="G1531" i="1"/>
  <c r="H1539" i="1"/>
  <c r="G1539" i="1"/>
  <c r="H1562" i="1"/>
  <c r="G1562" i="1"/>
  <c r="H1570" i="1"/>
  <c r="G1570" i="1"/>
  <c r="E50" i="4"/>
  <c r="D46" i="1" s="1"/>
  <c r="E82" i="4"/>
  <c r="D78" i="1" s="1"/>
  <c r="F134" i="4"/>
  <c r="D133" i="4"/>
  <c r="F216" i="4"/>
  <c r="D215" i="4"/>
  <c r="F383" i="4"/>
  <c r="D363" i="4"/>
  <c r="E528" i="4"/>
  <c r="E635" i="4" s="1"/>
  <c r="D629" i="1" s="1"/>
  <c r="F617" i="4"/>
  <c r="D593" i="4"/>
  <c r="G290" i="9"/>
  <c r="E290" i="9" s="1"/>
  <c r="B290" i="9" s="1"/>
  <c r="F149" i="5"/>
  <c r="I24" i="3"/>
  <c r="F35" i="6"/>
  <c r="H25" i="3"/>
  <c r="G1460" i="1"/>
  <c r="I1460" i="1" s="1"/>
  <c r="J1460" i="1"/>
  <c r="H1463" i="1"/>
  <c r="G1463" i="1"/>
  <c r="I1463" i="1" s="1"/>
  <c r="H1465" i="1"/>
  <c r="G1465" i="1"/>
  <c r="I1465" i="1" s="1"/>
  <c r="H1467" i="1"/>
  <c r="G1467" i="1"/>
  <c r="I1467" i="1" s="1"/>
  <c r="H1469" i="1"/>
  <c r="G1469" i="1"/>
  <c r="H1471" i="1"/>
  <c r="G1471" i="1"/>
  <c r="I1471" i="1" s="1"/>
  <c r="H1473" i="1"/>
  <c r="G1473" i="1"/>
  <c r="I1473" i="1" s="1"/>
  <c r="H1475" i="1"/>
  <c r="G1475" i="1"/>
  <c r="I1477" i="1"/>
  <c r="I1479" i="1"/>
  <c r="G1484" i="1"/>
  <c r="H1491" i="1"/>
  <c r="G1491" i="1"/>
  <c r="G1500" i="1"/>
  <c r="G1504" i="1"/>
  <c r="H1511" i="1"/>
  <c r="G1511" i="1"/>
  <c r="H1523" i="1"/>
  <c r="G1523" i="1"/>
  <c r="G1529" i="1"/>
  <c r="H1529" i="1"/>
  <c r="G1537" i="1"/>
  <c r="H1537" i="1"/>
  <c r="G1550" i="1"/>
  <c r="H1553" i="1"/>
  <c r="G1555" i="1"/>
  <c r="E106" i="4"/>
  <c r="D102" i="1" s="1"/>
  <c r="F153" i="4"/>
  <c r="D152" i="4"/>
  <c r="F331" i="4"/>
  <c r="D311" i="4"/>
  <c r="E363" i="4"/>
  <c r="D24" i="8"/>
  <c r="C1499" i="1" s="1"/>
  <c r="C1501" i="1"/>
  <c r="D515" i="4"/>
  <c r="F522" i="4"/>
  <c r="D625" i="4"/>
  <c r="F632" i="4"/>
  <c r="E7" i="5"/>
  <c r="G307" i="9"/>
  <c r="E307" i="9" s="1"/>
  <c r="B307" i="9" s="1"/>
  <c r="D176" i="5"/>
  <c r="F115" i="6"/>
  <c r="D114" i="6"/>
  <c r="G315" i="9"/>
  <c r="E315" i="9" s="1"/>
  <c r="H29" i="3"/>
  <c r="F427" i="4"/>
  <c r="D421" i="4"/>
  <c r="D529" i="4"/>
  <c r="D567" i="4"/>
  <c r="F574" i="4"/>
  <c r="G143" i="9"/>
  <c r="E143" i="9" s="1"/>
  <c r="B143" i="9" s="1"/>
  <c r="F603" i="4"/>
  <c r="F13" i="5"/>
  <c r="D12" i="5"/>
  <c r="D7" i="5" s="1"/>
  <c r="F79" i="5"/>
  <c r="D78" i="5"/>
  <c r="D68" i="5" s="1"/>
  <c r="F135" i="5"/>
  <c r="D134" i="5"/>
  <c r="F177" i="5"/>
  <c r="F245" i="5"/>
  <c r="F246" i="5"/>
  <c r="E35" i="6"/>
  <c r="E141" i="6"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M213" i="9"/>
  <c r="G189" i="9"/>
  <c r="E189" i="9" s="1"/>
  <c r="B189" i="9" s="1"/>
  <c r="G166" i="9"/>
  <c r="H165" i="9"/>
  <c r="G190" i="9"/>
  <c r="E190" i="9" s="1"/>
  <c r="B190" i="9" s="1"/>
  <c r="G165" i="9"/>
  <c r="G164" i="9"/>
  <c r="E164" i="9" s="1"/>
  <c r="B164" i="9" s="1"/>
  <c r="G163" i="9"/>
  <c r="E163" i="9" s="1"/>
  <c r="B163" i="9" s="1"/>
  <c r="G162" i="9"/>
  <c r="E162" i="9" s="1"/>
  <c r="B162" i="9" s="1"/>
  <c r="G161" i="9"/>
  <c r="E161" i="9" s="1"/>
  <c r="B161" i="9" s="1"/>
  <c r="G191" i="9"/>
  <c r="E191" i="9" s="1"/>
  <c r="B191" i="9" s="1"/>
  <c r="G192" i="9"/>
  <c r="E192" i="9" s="1"/>
  <c r="B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F188" i="4"/>
  <c r="F581" i="4"/>
  <c r="D580" i="4"/>
  <c r="E593" i="4"/>
  <c r="D587" i="1" s="1"/>
  <c r="F70" i="5"/>
  <c r="D5" i="6"/>
  <c r="F10" i="6"/>
  <c r="E289" i="9"/>
  <c r="B289" i="9" s="1"/>
  <c r="E309" i="9"/>
  <c r="B309" i="9" s="1"/>
  <c r="E22" i="9"/>
  <c r="B22" i="9" s="1"/>
  <c r="B138" i="9"/>
  <c r="E114" i="9"/>
  <c r="B114" i="9" s="1"/>
  <c r="E118" i="9"/>
  <c r="B118" i="9" s="1"/>
  <c r="E122" i="9"/>
  <c r="B122" i="9" s="1"/>
  <c r="E126" i="9"/>
  <c r="B126" i="9" s="1"/>
  <c r="E130" i="9"/>
  <c r="B130" i="9" s="1"/>
  <c r="E134" i="9"/>
  <c r="B134" i="9" s="1"/>
  <c r="B142" i="9"/>
  <c r="B253" i="9"/>
  <c r="E283" i="9"/>
  <c r="B283" i="9" s="1"/>
  <c r="F222" i="9"/>
  <c r="B222" i="9" s="1"/>
  <c r="B227" i="9"/>
  <c r="F230" i="9"/>
  <c r="B230" i="9" s="1"/>
  <c r="B235" i="9"/>
  <c r="F238" i="9"/>
  <c r="B238" i="9" s="1"/>
  <c r="F246" i="9"/>
  <c r="B246" i="9" s="1"/>
  <c r="F254" i="9"/>
  <c r="B254" i="9" s="1"/>
  <c r="B259" i="9"/>
  <c r="F262" i="9"/>
  <c r="B262" i="9" s="1"/>
  <c r="B267" i="9"/>
  <c r="F270" i="9"/>
  <c r="B270" i="9" s="1"/>
  <c r="E288" i="9"/>
  <c r="B288" i="9" s="1"/>
  <c r="B294" i="9"/>
  <c r="F226" i="9"/>
  <c r="B226" i="9" s="1"/>
  <c r="B231" i="9"/>
  <c r="F234" i="9"/>
  <c r="B234" i="9" s="1"/>
  <c r="B239" i="9"/>
  <c r="F242" i="9"/>
  <c r="B242" i="9" s="1"/>
  <c r="F250" i="9"/>
  <c r="B250" i="9" s="1"/>
  <c r="F258" i="9"/>
  <c r="B258" i="9" s="1"/>
  <c r="B263" i="9"/>
  <c r="F266" i="9"/>
  <c r="B266" i="9" s="1"/>
  <c r="B271" i="9"/>
  <c r="B286" i="9"/>
  <c r="E296" i="9"/>
  <c r="B296" i="9" s="1"/>
  <c r="H1222" i="1" l="1"/>
  <c r="I1456" i="1"/>
  <c r="H1436" i="1"/>
  <c r="H1453" i="1"/>
  <c r="G1453" i="1"/>
  <c r="D43" i="8"/>
  <c r="C1518" i="1" s="1"/>
  <c r="H1524" i="1"/>
  <c r="G1524" i="1"/>
  <c r="D42" i="8"/>
  <c r="H19" i="9" s="1"/>
  <c r="E19" i="9" s="1"/>
  <c r="B19" i="9" s="1"/>
  <c r="D1408" i="1"/>
  <c r="I27" i="3"/>
  <c r="F643" i="4"/>
  <c r="F258" i="5"/>
  <c r="C1235" i="1"/>
  <c r="I23" i="3"/>
  <c r="D1214" i="1"/>
  <c r="C1215" i="1"/>
  <c r="F238" i="5"/>
  <c r="D237" i="5"/>
  <c r="D175" i="5" s="1"/>
  <c r="I28" i="3"/>
  <c r="D1435" i="1"/>
  <c r="F580" i="4"/>
  <c r="C574" i="1"/>
  <c r="D420" i="4"/>
  <c r="F421" i="4"/>
  <c r="C415" i="1"/>
  <c r="E6" i="5"/>
  <c r="I20" i="3"/>
  <c r="D985" i="1"/>
  <c r="E165" i="9"/>
  <c r="B165" i="9" s="1"/>
  <c r="H24" i="3"/>
  <c r="C1299" i="1"/>
  <c r="F5" i="6"/>
  <c r="D141" i="6"/>
  <c r="F213" i="9"/>
  <c r="B213" i="9" s="1"/>
  <c r="F78" i="5"/>
  <c r="C1056" i="1"/>
  <c r="F529" i="4"/>
  <c r="D528" i="4"/>
  <c r="C523" i="1"/>
  <c r="B315" i="9"/>
  <c r="E314" i="9"/>
  <c r="I10" i="3" s="1"/>
  <c r="H1499" i="1"/>
  <c r="G1499" i="1"/>
  <c r="G21" i="9"/>
  <c r="E21" i="9" s="1"/>
  <c r="F152" i="4"/>
  <c r="D151" i="4"/>
  <c r="H21" i="9"/>
  <c r="C148" i="1"/>
  <c r="F215" i="4"/>
  <c r="C211" i="1"/>
  <c r="I21" i="3"/>
  <c r="D1046" i="1"/>
  <c r="D298" i="4"/>
  <c r="F299" i="4"/>
  <c r="C294" i="1"/>
  <c r="E6" i="4"/>
  <c r="D3" i="1"/>
  <c r="I1444" i="1"/>
  <c r="I1440" i="1"/>
  <c r="F196" i="4"/>
  <c r="C192" i="1"/>
  <c r="I1458" i="1"/>
  <c r="G638" i="1"/>
  <c r="F515" i="4"/>
  <c r="C509" i="1"/>
  <c r="G1096" i="1"/>
  <c r="H1096" i="1"/>
  <c r="F50" i="4"/>
  <c r="C46" i="1"/>
  <c r="H1424" i="1"/>
  <c r="G1424" i="1"/>
  <c r="D6" i="4"/>
  <c r="F7" i="4"/>
  <c r="C3" i="1"/>
  <c r="H27" i="3"/>
  <c r="C1408" i="1"/>
  <c r="F114" i="6"/>
  <c r="F89" i="6"/>
  <c r="C1383" i="1"/>
  <c r="F7" i="5"/>
  <c r="D6" i="5"/>
  <c r="H20" i="3"/>
  <c r="C985" i="1"/>
  <c r="E151" i="4"/>
  <c r="D220" i="1"/>
  <c r="E166" i="9"/>
  <c r="B166" i="9" s="1"/>
  <c r="I25" i="3"/>
  <c r="D1329" i="1"/>
  <c r="F134" i="5"/>
  <c r="C1112" i="1"/>
  <c r="F12" i="5"/>
  <c r="C990" i="1"/>
  <c r="G312" i="9"/>
  <c r="E312" i="9" s="1"/>
  <c r="F311" i="4"/>
  <c r="C306" i="1"/>
  <c r="G102" i="1"/>
  <c r="H102" i="1"/>
  <c r="F363" i="4"/>
  <c r="C358" i="1"/>
  <c r="F133" i="4"/>
  <c r="C129" i="1"/>
  <c r="G310" i="9"/>
  <c r="E310" i="9" s="1"/>
  <c r="B310" i="9" s="1"/>
  <c r="F206" i="5"/>
  <c r="C1183" i="1"/>
  <c r="F484" i="4"/>
  <c r="C478" i="1"/>
  <c r="F106" i="4"/>
  <c r="F129" i="6"/>
  <c r="C1423" i="1"/>
  <c r="F163" i="4"/>
  <c r="C159" i="1"/>
  <c r="I1442" i="1"/>
  <c r="I1450" i="1"/>
  <c r="F459" i="4"/>
  <c r="C453" i="1"/>
  <c r="I1448" i="1"/>
  <c r="G637" i="1"/>
  <c r="E350" i="4"/>
  <c r="D358" i="1"/>
  <c r="E636" i="4"/>
  <c r="D630" i="1" s="1"/>
  <c r="D522" i="1"/>
  <c r="F567" i="4"/>
  <c r="C561" i="1"/>
  <c r="H22" i="3"/>
  <c r="F176" i="5"/>
  <c r="C1153" i="1"/>
  <c r="F625" i="4"/>
  <c r="C619" i="1"/>
  <c r="H1501" i="1"/>
  <c r="G1501" i="1"/>
  <c r="F593" i="4"/>
  <c r="C587" i="1"/>
  <c r="H21" i="3"/>
  <c r="F68" i="5"/>
  <c r="C1046" i="1"/>
  <c r="D350" i="4"/>
  <c r="F351" i="4"/>
  <c r="C346" i="1"/>
  <c r="F82" i="4"/>
  <c r="C78" i="1"/>
  <c r="F224" i="4"/>
  <c r="C220" i="1"/>
  <c r="I35" i="3" l="1"/>
  <c r="C1517" i="1"/>
  <c r="H11" i="3" s="1"/>
  <c r="G313" i="9"/>
  <c r="E313" i="9" s="1"/>
  <c r="B313" i="9" s="1"/>
  <c r="K1450" i="9"/>
  <c r="I34" i="3"/>
  <c r="H1235" i="1"/>
  <c r="G1235" i="1"/>
  <c r="C1214" i="1"/>
  <c r="F237" i="5"/>
  <c r="H23" i="3"/>
  <c r="G1215" i="1"/>
  <c r="H1215" i="1"/>
  <c r="E408" i="4"/>
  <c r="D403" i="1" s="1"/>
  <c r="D345" i="1"/>
  <c r="E407" i="4"/>
  <c r="D402" i="1" s="1"/>
  <c r="G478" i="1"/>
  <c r="H478" i="1"/>
  <c r="H1112" i="1"/>
  <c r="G1112" i="1"/>
  <c r="G3" i="1"/>
  <c r="H3" i="1"/>
  <c r="G1517" i="1"/>
  <c r="H1517" i="1"/>
  <c r="G211" i="1"/>
  <c r="H211" i="1"/>
  <c r="H17" i="3"/>
  <c r="D289" i="4"/>
  <c r="F151" i="4"/>
  <c r="C147" i="1"/>
  <c r="D636" i="4"/>
  <c r="F528" i="4"/>
  <c r="C522" i="1"/>
  <c r="F420" i="4"/>
  <c r="D635" i="4"/>
  <c r="C414" i="1"/>
  <c r="G78" i="1"/>
  <c r="H78" i="1"/>
  <c r="F350" i="4"/>
  <c r="D408" i="4"/>
  <c r="C345" i="1"/>
  <c r="G587" i="1"/>
  <c r="H587" i="1"/>
  <c r="G619" i="1"/>
  <c r="H619" i="1"/>
  <c r="F175" i="5"/>
  <c r="C1152" i="1"/>
  <c r="H1423" i="1"/>
  <c r="G1423" i="1"/>
  <c r="G129" i="1"/>
  <c r="H129" i="1"/>
  <c r="E311" i="9"/>
  <c r="B312" i="9"/>
  <c r="G284" i="9"/>
  <c r="E284" i="9" s="1"/>
  <c r="B284" i="9" s="1"/>
  <c r="G278" i="9"/>
  <c r="F6" i="5"/>
  <c r="C984" i="1"/>
  <c r="G46" i="1"/>
  <c r="H46" i="1"/>
  <c r="G509" i="1"/>
  <c r="H509" i="1"/>
  <c r="G192" i="1"/>
  <c r="H192" i="1"/>
  <c r="D407" i="4"/>
  <c r="F298" i="4"/>
  <c r="C293" i="1"/>
  <c r="F141" i="6"/>
  <c r="H28" i="3"/>
  <c r="C1435" i="1"/>
  <c r="G317" i="9"/>
  <c r="E317" i="9" s="1"/>
  <c r="H278" i="9"/>
  <c r="D984" i="1"/>
  <c r="H1046" i="1"/>
  <c r="G1046" i="1"/>
  <c r="H1183" i="1"/>
  <c r="G1183" i="1"/>
  <c r="G990" i="1"/>
  <c r="H990" i="1"/>
  <c r="H1329" i="1"/>
  <c r="G1329" i="1"/>
  <c r="E289" i="4"/>
  <c r="I17" i="3"/>
  <c r="D147" i="1"/>
  <c r="H1408" i="1"/>
  <c r="G1408" i="1"/>
  <c r="D412" i="4"/>
  <c r="F6" i="4"/>
  <c r="H16" i="3"/>
  <c r="D290" i="4"/>
  <c r="C2" i="1"/>
  <c r="I16" i="3"/>
  <c r="E412" i="4"/>
  <c r="E290" i="4"/>
  <c r="D286" i="1" s="1"/>
  <c r="D2" i="1"/>
  <c r="G148" i="1"/>
  <c r="H148" i="1"/>
  <c r="B21" i="9"/>
  <c r="H1056" i="1"/>
  <c r="G1056" i="1"/>
  <c r="G415" i="1"/>
  <c r="H415" i="1"/>
  <c r="G1518" i="1"/>
  <c r="H1518" i="1"/>
  <c r="G220" i="1"/>
  <c r="H220" i="1"/>
  <c r="G346" i="1"/>
  <c r="H346" i="1"/>
  <c r="H1153" i="1"/>
  <c r="G1153" i="1"/>
  <c r="G561" i="1"/>
  <c r="H561" i="1"/>
  <c r="G453" i="1"/>
  <c r="H453" i="1"/>
  <c r="G159" i="1"/>
  <c r="H159" i="1"/>
  <c r="G358" i="1"/>
  <c r="H358" i="1"/>
  <c r="G306" i="1"/>
  <c r="H306" i="1"/>
  <c r="G985" i="1"/>
  <c r="H985" i="1"/>
  <c r="H1383" i="1"/>
  <c r="G1383" i="1"/>
  <c r="G294" i="1"/>
  <c r="H294" i="1"/>
  <c r="H523" i="1"/>
  <c r="G523" i="1"/>
  <c r="H1299" i="1"/>
  <c r="G1299" i="1"/>
  <c r="G574" i="1"/>
  <c r="H574" i="1"/>
  <c r="I11" i="3" l="1"/>
  <c r="N3" i="9"/>
  <c r="G1214" i="1"/>
  <c r="H1214" i="1"/>
  <c r="H1435" i="1"/>
  <c r="G1435" i="1"/>
  <c r="G345" i="1"/>
  <c r="H345" i="1"/>
  <c r="H522" i="1"/>
  <c r="G522" i="1"/>
  <c r="H9" i="3"/>
  <c r="F290" i="4"/>
  <c r="C286" i="1"/>
  <c r="F407" i="4"/>
  <c r="C402" i="1"/>
  <c r="F408" i="4"/>
  <c r="C403" i="1"/>
  <c r="G414" i="1"/>
  <c r="H414" i="1"/>
  <c r="D291" i="4"/>
  <c r="F289" i="4"/>
  <c r="D413" i="4"/>
  <c r="C285" i="1"/>
  <c r="D639" i="4"/>
  <c r="F412" i="4"/>
  <c r="D414" i="4"/>
  <c r="C407" i="1"/>
  <c r="H8" i="3"/>
  <c r="G984" i="1"/>
  <c r="H984" i="1"/>
  <c r="E639" i="4"/>
  <c r="D407" i="1"/>
  <c r="E413" i="4"/>
  <c r="E414" i="4" s="1"/>
  <c r="D409" i="1" s="1"/>
  <c r="E291" i="4"/>
  <c r="D287" i="1" s="1"/>
  <c r="D285" i="1"/>
  <c r="E278" i="9"/>
  <c r="G1152" i="1"/>
  <c r="H1152" i="1"/>
  <c r="F635" i="4"/>
  <c r="C629" i="1"/>
  <c r="F636" i="4"/>
  <c r="C630" i="1"/>
  <c r="G2" i="1"/>
  <c r="H2" i="1"/>
  <c r="E316" i="9"/>
  <c r="B317" i="9"/>
  <c r="G293" i="1"/>
  <c r="H293" i="1"/>
  <c r="G147" i="1"/>
  <c r="H147" i="1"/>
  <c r="G630" i="1" l="1"/>
  <c r="H630" i="1"/>
  <c r="D633" i="1"/>
  <c r="G407" i="1"/>
  <c r="H407" i="1"/>
  <c r="G285" i="1"/>
  <c r="H285" i="1"/>
  <c r="G402" i="1"/>
  <c r="H402" i="1"/>
  <c r="D640" i="4"/>
  <c r="F413" i="4"/>
  <c r="D415" i="4"/>
  <c r="C408" i="1"/>
  <c r="K3" i="9"/>
  <c r="I9" i="3"/>
  <c r="E415" i="4"/>
  <c r="D410" i="1" s="1"/>
  <c r="E640" i="4"/>
  <c r="E641" i="4" s="1"/>
  <c r="D408" i="1"/>
  <c r="F414" i="4"/>
  <c r="C409" i="1"/>
  <c r="G629" i="1"/>
  <c r="H629" i="1"/>
  <c r="E277" i="9"/>
  <c r="I8" i="3" s="1"/>
  <c r="B278" i="9"/>
  <c r="G403" i="1"/>
  <c r="H403" i="1"/>
  <c r="M3" i="9"/>
  <c r="D641" i="4"/>
  <c r="F639" i="4"/>
  <c r="C633" i="1"/>
  <c r="F291" i="4"/>
  <c r="C287" i="1"/>
  <c r="G286" i="1"/>
  <c r="H286" i="1"/>
  <c r="D635" i="1" l="1"/>
  <c r="D642" i="4"/>
  <c r="F640" i="4"/>
  <c r="C634" i="1"/>
  <c r="G287" i="1"/>
  <c r="H287" i="1"/>
  <c r="F641" i="4"/>
  <c r="C635" i="1"/>
  <c r="E642" i="4"/>
  <c r="D634" i="1"/>
  <c r="G408" i="1"/>
  <c r="H408" i="1"/>
  <c r="G633" i="1"/>
  <c r="H633" i="1"/>
  <c r="G409" i="1"/>
  <c r="H409" i="1"/>
  <c r="F415" i="4"/>
  <c r="C410" i="1"/>
  <c r="G276" i="9" l="1"/>
  <c r="E276" i="9" s="1"/>
  <c r="B276" i="9" s="1"/>
  <c r="E646" i="4"/>
  <c r="D636" i="1"/>
  <c r="G635" i="1"/>
  <c r="H635" i="1"/>
  <c r="D646" i="4"/>
  <c r="F642" i="4"/>
  <c r="C636" i="1"/>
  <c r="G410" i="1"/>
  <c r="H410" i="1"/>
  <c r="D645" i="4"/>
  <c r="G634" i="1"/>
  <c r="H634" i="1"/>
  <c r="E645" i="4"/>
  <c r="G636" i="1" l="1"/>
  <c r="H636" i="1"/>
  <c r="H7" i="3"/>
  <c r="H18" i="3"/>
  <c r="F645" i="4"/>
  <c r="C639" i="1"/>
  <c r="I18" i="3"/>
  <c r="D639" i="1"/>
  <c r="H19" i="3"/>
  <c r="F646" i="4"/>
  <c r="C640" i="1"/>
  <c r="I19" i="3"/>
  <c r="D640" i="1"/>
  <c r="J3" i="9" l="1"/>
  <c r="G639" i="1"/>
  <c r="H639" i="1"/>
  <c r="G640" i="1"/>
  <c r="H640" i="1"/>
  <c r="G274" i="9" l="1"/>
  <c r="M272" i="9"/>
  <c r="L272" i="9"/>
  <c r="H274" i="9"/>
  <c r="H18" i="9"/>
  <c r="G18" i="9"/>
  <c r="I17" i="9"/>
  <c r="G16" i="9"/>
  <c r="I11" i="9"/>
  <c r="L16" i="9"/>
  <c r="I9" i="9"/>
  <c r="K10" i="9"/>
  <c r="K13" i="9"/>
  <c r="K9" i="9"/>
  <c r="J5" i="9"/>
  <c r="I6" i="9"/>
  <c r="L15" i="9"/>
  <c r="G17" i="9"/>
  <c r="H16" i="9"/>
  <c r="M15" i="9"/>
  <c r="J12" i="9"/>
  <c r="K7" i="9"/>
  <c r="J7" i="9"/>
  <c r="J11" i="9"/>
  <c r="J6" i="9"/>
  <c r="I12" i="9"/>
  <c r="J13" i="9"/>
  <c r="H15" i="9"/>
  <c r="H17" i="9"/>
  <c r="K11" i="9"/>
  <c r="I5" i="9"/>
  <c r="K6" i="9"/>
  <c r="J10" i="9"/>
  <c r="K5" i="9"/>
  <c r="J17" i="9"/>
  <c r="I13" i="9"/>
  <c r="J8" i="9"/>
  <c r="I8" i="9"/>
  <c r="K12" i="9"/>
  <c r="I7" i="9"/>
  <c r="K8" i="9"/>
  <c r="J9" i="9"/>
  <c r="M16" i="9"/>
  <c r="G15" i="9"/>
  <c r="E15" i="9" s="1"/>
  <c r="E18" i="9" l="1"/>
  <c r="B18" i="9" s="1"/>
  <c r="E7" i="9"/>
  <c r="B7" i="9" s="1"/>
  <c r="E13" i="9"/>
  <c r="B13" i="9" s="1"/>
  <c r="E16" i="9"/>
  <c r="E8" i="9"/>
  <c r="B8" i="9" s="1"/>
  <c r="E5" i="9"/>
  <c r="E9" i="9"/>
  <c r="B9" i="9" s="1"/>
  <c r="F272" i="9"/>
  <c r="E6" i="9"/>
  <c r="B6" i="9" s="1"/>
  <c r="F16" i="9"/>
  <c r="E12" i="9"/>
  <c r="B12" i="9" s="1"/>
  <c r="E17" i="9"/>
  <c r="B17" i="9" s="1"/>
  <c r="E10" i="9"/>
  <c r="B10" i="9" s="1"/>
  <c r="F15" i="9"/>
  <c r="F14" i="9" s="1"/>
  <c r="E11" i="9"/>
  <c r="B11" i="9" s="1"/>
  <c r="E274" i="9"/>
  <c r="B16" i="9" l="1"/>
  <c r="B274" i="9"/>
  <c r="E20" i="9"/>
  <c r="I7" i="3" s="1"/>
  <c r="B15" i="9"/>
  <c r="B272" i="9"/>
  <c r="F20" i="9"/>
  <c r="F3" i="9" s="1"/>
  <c r="E14" i="9"/>
  <c r="E4" i="9"/>
  <c r="B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<sst xmlns="http://schemas.openxmlformats.org/spreadsheetml/2006/main" count="4369" uniqueCount="3421">
  <si>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</si>
  <si>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</si>
  <si>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</si>
  <si>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</si>
  <si>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</si>
  <si>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</si>
  <si>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</si>
  <si>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</si>
  <si>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</si>
  <si>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</si>
  <si>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</si>
  <si>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</si>
  <si>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</si>
  <si>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</si>
  <si>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</si>
  <si>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</si>
  <si>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</si>
  <si>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</si>
  <si>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</si>
  <si>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</si>
  <si>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</si>
  <si>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</si>
  <si>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</si>
  <si>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</si>
  <si>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</si>
  <si>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</si>
  <si>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</si>
  <si>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</si>
  <si>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</si>
  <si>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</si>
  <si>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</si>
  <si>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</si>
  <si>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</si>
  <si>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</si>
  <si>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</si>
  <si>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</si>
  <si>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</si>
  <si>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</si>
  <si>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</si>
  <si>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</si>
  <si>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</si>
  <si>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</si>
  <si>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</si>
  <si>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</si>
  <si>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</si>
  <si>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</si>
  <si>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</si>
  <si>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</si>
  <si>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15155 - O.Š. FRANA KRSTE FRANKOPANA,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</si>
  <si>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</si>
  <si>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</si>
  <si>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</si>
  <si>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</si>
  <si>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</si>
  <si>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</si>
  <si>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</si>
  <si>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</si>
  <si>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</si>
  <si>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</si>
  <si>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</si>
  <si>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</si>
  <si>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</si>
  <si>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</si>
  <si>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</si>
  <si>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</si>
  <si>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</si>
  <si>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</si>
  <si>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</si>
  <si>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</si>
  <si>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</si>
  <si>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</si>
  <si>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</si>
  <si>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</si>
  <si>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</si>
  <si>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</si>
  <si>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</si>
  <si>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</si>
  <si>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</si>
  <si>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</si>
  <si>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</si>
  <si>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</si>
  <si>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</si>
  <si>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</si>
  <si>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</si>
  <si>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</si>
  <si>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</si>
  <si>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</si>
  <si>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</si>
  <si>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</si>
  <si>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</si>
  <si>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</si>
  <si>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</si>
  <si>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</si>
  <si>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</si>
  <si>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</si>
  <si>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</si>
  <si>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</si>
  <si>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</si>
  <si>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</si>
  <si>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</si>
  <si>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</si>
  <si>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</si>
  <si>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</si>
  <si>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</si>
  <si>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</si>
  <si>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</si>
  <si>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</si>
  <si>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</si>
  <si>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</si>
  <si>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</si>
  <si>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</si>
  <si>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</si>
  <si>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</si>
  <si>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</si>
  <si>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</si>
  <si>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</si>
  <si>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</si>
  <si>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</si>
  <si>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</si>
  <si>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</si>
  <si>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</si>
  <si>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</si>
  <si>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</si>
  <si>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</si>
  <si>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</si>
  <si>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</si>
  <si>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</si>
  <si>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</si>
  <si>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</si>
  <si>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</si>
  <si>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</si>
  <si>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</si>
  <si>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</si>
  <si>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</si>
  <si>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</si>
  <si>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</si>
  <si>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</si>
  <si>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</si>
  <si>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</si>
  <si>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</si>
  <si>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</si>
  <si>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</si>
  <si>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</si>
  <si>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</si>
  <si>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</si>
  <si>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</si>
  <si>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</si>
  <si>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</si>
  <si>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</si>
  <si>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</si>
  <si>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</si>
  <si>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</si>
  <si>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</si>
  <si>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</si>
  <si>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</si>
  <si>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</si>
  <si>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</si>
  <si>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</si>
  <si>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</si>
  <si>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</si>
  <si>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</si>
  <si>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</si>
  <si>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</si>
  <si>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</si>
  <si>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</si>
  <si>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</si>
  <si>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</si>
  <si>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</si>
  <si>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</si>
  <si>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</si>
  <si>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</si>
  <si>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</si>
  <si>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</si>
  <si>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</si>
  <si>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</si>
  <si>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</si>
  <si>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</si>
  <si>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</si>
  <si>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</si>
  <si>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</si>
  <si>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</si>
  <si>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</si>
  <si>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</si>
  <si>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</si>
  <si>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</si>
  <si>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</si>
  <si>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</si>
  <si>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</si>
  <si>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</si>
  <si>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</si>
  <si>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</si>
  <si>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</si>
  <si>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</si>
  <si>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</si>
  <si>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</si>
  <si>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</si>
  <si>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</si>
  <si>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</si>
  <si>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</si>
  <si>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</si>
  <si>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</si>
  <si>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</si>
  <si>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</si>
  <si>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</si>
  <si>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</si>
  <si>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</si>
  <si>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</si>
  <si>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</si>
  <si>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</si>
  <si>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</si>
  <si>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</si>
  <si>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</si>
  <si>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</si>
  <si>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</si>
  <si>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</si>
  <si>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</si>
  <si>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</si>
  <si>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</si>
  <si>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</si>
  <si>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</si>
  <si>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</si>
  <si>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</si>
  <si>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</si>
  <si>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</si>
  <si>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</si>
  <si>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</si>
  <si>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</si>
  <si>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</si>
  <si>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</si>
  <si>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</si>
  <si>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</si>
  <si>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</si>
  <si>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</si>
  <si>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</si>
  <si>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</si>
  <si>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</si>
  <si>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</si>
  <si>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</si>
  <si>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</si>
  <si>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</si>
  <si>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</si>
  <si>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</si>
  <si>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</si>
  <si>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</si>
  <si>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</si>
  <si>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</si>
  <si>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</si>
  <si>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</si>
  <si>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</si>
  <si>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</si>
  <si>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</si>
  <si>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</si>
  <si>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</si>
  <si>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</si>
  <si>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</si>
  <si>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</si>
  <si>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</si>
  <si>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</si>
  <si>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</si>
  <si>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</si>
  <si>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</si>
  <si>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</si>
  <si>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</si>
  <si>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</si>
  <si>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</si>
  <si>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</si>
  <si>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</si>
  <si>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</si>
  <si>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</si>
  <si>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</si>
  <si>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</si>
  <si>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</si>
  <si>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</si>
  <si>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</si>
  <si>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</si>
  <si>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</si>
  <si>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</si>
  <si>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</si>
  <si>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</si>
  <si>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</si>
  <si>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</si>
  <si>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</si>
  <si>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</si>
  <si>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</si>
  <si>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</si>
  <si>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</si>
  <si>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</si>
  <si>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</si>
  <si>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</si>
  <si>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</si>
  <si>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</si>
  <si>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</si>
  <si>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</si>
  <si>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</si>
  <si>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</si>
  <si>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</si>
  <si>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</si>
  <si>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</si>
  <si>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</si>
  <si>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</si>
  <si>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</si>
  <si>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</si>
  <si>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</si>
  <si>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</si>
  <si>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</si>
  <si>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</si>
  <si>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</si>
  <si>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</si>
  <si>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</si>
  <si>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</si>
  <si>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</si>
  <si>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</si>
  <si>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</si>
  <si>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</si>
  <si>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</si>
  <si>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</si>
  <si>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</si>
  <si>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</si>
  <si>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</si>
  <si>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</si>
  <si>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</si>
  <si>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</si>
  <si>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</si>
  <si>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</si>
  <si>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</si>
  <si>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</si>
  <si>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</si>
  <si>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</si>
  <si>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</si>
  <si>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</si>
  <si>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</si>
  <si>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</si>
  <si>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</si>
  <si>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</si>
  <si>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</si>
  <si>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</si>
  <si>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</si>
  <si>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</si>
  <si>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</si>
  <si>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</si>
  <si>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</si>
  <si>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</si>
  <si>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</si>
  <si>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</si>
  <si>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</si>
  <si>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</si>
  <si>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</si>
  <si>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</si>
  <si>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</si>
  <si>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</si>
  <si>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</si>
  <si>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</si>
  <si>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</si>
  <si>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</si>
  <si>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</si>
  <si>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</si>
  <si>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</si>
  <si>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</si>
  <si>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</si>
  <si>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</si>
  <si>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</si>
  <si>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</si>
  <si>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</si>
  <si>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</si>
  <si>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</si>
  <si>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</si>
  <si>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</si>
  <si>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</si>
  <si>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</si>
  <si>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</si>
  <si>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</si>
  <si>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</si>
  <si>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</si>
  <si>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</si>
  <si>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</si>
  <si>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</si>
  <si>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</si>
  <si>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</si>
  <si>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</si>
  <si>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</si>
  <si>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</si>
  <si>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</si>
  <si>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</si>
  <si>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</si>
  <si>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</si>
  <si>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</si>
  <si>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</si>
  <si>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</si>
  <si>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</si>
  <si>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</si>
  <si>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</si>
  <si>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</si>
  <si>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</si>
  <si>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</si>
  <si>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</si>
  <si>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</si>
  <si>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</si>
  <si>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</si>
  <si>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</si>
  <si>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</si>
  <si>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</si>
  <si>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</si>
  <si>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</si>
  <si>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</si>
  <si>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</si>
  <si>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</si>
  <si>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</si>
  <si>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</si>
  <si>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</si>
  <si>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</si>
  <si>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</si>
  <si>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</si>
  <si>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</si>
  <si>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</si>
  <si>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</si>
  <si>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</si>
  <si>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</si>
  <si>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</si>
  <si>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</si>
  <si>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</si>
  <si>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</si>
  <si>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</si>
  <si>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</si>
  <si>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</si>
  <si>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</si>
  <si>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</si>
  <si>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</si>
  <si>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</si>
  <si>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</si>
  <si>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</si>
  <si>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</si>
  <si>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</si>
  <si>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</si>
  <si>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</si>
  <si>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</si>
  <si>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</si>
  <si>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</si>
  <si>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</si>
  <si>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</si>
  <si>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</si>
  <si>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</si>
  <si>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</si>
  <si>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</si>
  <si>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</si>
  <si>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</si>
  <si>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</si>
  <si>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</si>
  <si>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</si>
  <si>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</si>
  <si>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</si>
  <si>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</si>
  <si>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</si>
  <si>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</si>
  <si>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</si>
  <si>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</si>
  <si>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</si>
  <si>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</si>
  <si>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</si>
  <si>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</si>
  <si>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</si>
  <si>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</si>
  <si>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</si>
  <si>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</si>
  <si>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</si>
  <si>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</si>
  <si>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</si>
  <si>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</si>
  <si>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</si>
  <si>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</si>
  <si>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</si>
  <si>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</si>
  <si>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</si>
  <si>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</si>
  <si>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</si>
  <si>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</si>
  <si>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</si>
  <si>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</si>
  <si>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</si>
  <si>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</si>
  <si>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</si>
  <si>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</si>
  <si>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</si>
  <si>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</si>
  <si>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</si>
  <si>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</si>
  <si>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</si>
  <si>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</si>
  <si>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</si>
  <si>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</si>
  <si>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</si>
  <si>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</si>
  <si>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</si>
  <si>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</si>
  <si>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</si>
  <si>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</si>
  <si>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</si>
  <si>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</si>
  <si>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</si>
  <si>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</si>
  <si>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</si>
  <si>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</si>
  <si>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</si>
  <si>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</si>
  <si>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</si>
  <si>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</si>
  <si>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</si>
  <si>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</si>
  <si>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</si>
  <si>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</si>
  <si>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</si>
  <si>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</si>
  <si>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</si>
  <si>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</si>
  <si>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</si>
  <si>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</si>
  <si>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</si>
  <si>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</si>
  <si>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</si>
  <si>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</si>
  <si>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</si>
  <si>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</si>
  <si>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</si>
  <si>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</si>
  <si>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</si>
  <si>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</si>
  <si>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</si>
  <si>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</si>
  <si>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</si>
  <si>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</si>
  <si>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</si>
  <si>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</si>
  <si>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</si>
  <si>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</si>
  <si>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</si>
  <si>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</si>
  <si>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</si>
  <si>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</si>
  <si>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</si>
  <si>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</si>
  <si>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</si>
  <si>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</si>
  <si>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</si>
  <si>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</si>
  <si>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</si>
  <si>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</si>
  <si>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</si>
  <si>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</si>
  <si>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</si>
  <si>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</si>
  <si>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</si>
  <si>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</si>
  <si>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</si>
  <si>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</si>
  <si>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</si>
  <si>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</si>
  <si>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</si>
  <si>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</si>
  <si>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</si>
  <si>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</si>
  <si>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</si>
  <si>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</si>
  <si>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</si>
  <si>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</si>
  <si>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</si>
  <si>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</si>
  <si>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</si>
  <si>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</si>
  <si>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</si>
  <si>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</si>
  <si>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</si>
  <si>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</si>
  <si>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</si>
  <si>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</si>
  <si>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</si>
  <si>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</si>
  <si>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</si>
  <si>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</si>
  <si>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</si>
  <si>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</si>
  <si>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</si>
  <si>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</si>
  <si>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</si>
  <si>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</si>
  <si>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</si>
  <si>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</si>
  <si>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</si>
  <si>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</si>
  <si>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</si>
  <si>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</si>
  <si>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</si>
  <si>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</si>
  <si>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</si>
  <si>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</si>
  <si>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</si>
  <si>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</si>
  <si>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</si>
  <si>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</si>
  <si>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</si>
  <si>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</si>
  <si>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</si>
  <si>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</si>
  <si>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</si>
  <si>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</si>
  <si>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</si>
  <si>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</si>
  <si>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</si>
  <si>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</si>
  <si>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</si>
  <si>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</si>
  <si>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</si>
  <si>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</si>
  <si>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</si>
  <si>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</si>
  <si>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</si>
  <si>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</si>
  <si>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</si>
  <si>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</si>
  <si>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</si>
  <si>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</si>
  <si>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</si>
  <si>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</si>
  <si>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</si>
  <si>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</si>
  <si>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</si>
  <si>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</si>
  <si>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</si>
  <si>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</si>
  <si>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</si>
  <si>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</si>
  <si>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</si>
  <si>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</si>
  <si>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</si>
  <si>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</si>
  <si>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</si>
  <si>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</si>
  <si>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</si>
  <si>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</si>
  <si>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</si>
  <si>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</si>
  <si>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</si>
  <si>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</si>
  <si>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</si>
  <si>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</si>
  <si>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</si>
  <si>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</si>
  <si>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</si>
  <si>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</si>
  <si>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</si>
  <si>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</si>
  <si>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</si>
  <si>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</si>
  <si>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</si>
  <si>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</si>
  <si>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</si>
  <si>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</si>
  <si>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</si>
  <si>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</si>
  <si>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</si>
  <si>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</si>
  <si>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</si>
  <si>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</si>
  <si>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</si>
  <si>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</si>
  <si>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</si>
  <si>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</si>
  <si>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</si>
  <si>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</si>
  <si>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</si>
  <si>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</si>
  <si>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</si>
  <si>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</si>
  <si>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</si>
  <si>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</si>
  <si>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</si>
  <si>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</si>
  <si>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</si>
  <si>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</si>
  <si>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</si>
  <si>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</si>
  <si>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</si>
  <si>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</si>
  <si>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</si>
  <si>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</si>
  <si>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</si>
  <si>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</si>
  <si>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</si>
  <si>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</si>
  <si>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</si>
  <si>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</si>
  <si>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</si>
  <si>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</si>
  <si>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</si>
  <si>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</si>
  <si>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</si>
  <si>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</si>
  <si>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</si>
  <si>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</si>
  <si>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</si>
  <si>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</si>
  <si>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</si>
  <si>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</si>
  <si>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</si>
  <si>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</si>
  <si>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</si>
  <si>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</si>
  <si>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</si>
  <si>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</si>
  <si>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</si>
  <si>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</si>
  <si>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</si>
  <si>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</si>
  <si>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</si>
  <si>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</si>
  <si>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</si>
  <si>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</si>
  <si>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</si>
  <si>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</si>
  <si>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</si>
  <si>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</si>
  <si>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</si>
  <si>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</si>
  <si>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</si>
  <si>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</si>
  <si>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</si>
  <si>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</si>
  <si>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</si>
  <si>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</si>
  <si>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</si>
  <si>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</si>
  <si>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</si>
  <si>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</si>
  <si>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</si>
  <si>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</si>
  <si>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</si>
  <si>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</si>
  <si>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</si>
  <si>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</si>
  <si>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</si>
  <si>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</si>
  <si>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</si>
  <si>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</si>
  <si>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</si>
  <si>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</si>
  <si>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</si>
  <si>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</si>
  <si>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</si>
  <si>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</si>
  <si>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</si>
  <si>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</si>
  <si>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</si>
  <si>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</si>
  <si>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</si>
  <si>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</si>
  <si>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</si>
  <si>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</si>
  <si>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</si>
  <si>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</si>
  <si>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</si>
  <si>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</si>
  <si>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</si>
  <si>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</si>
  <si>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</si>
  <si>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</si>
  <si>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</si>
  <si>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</si>
  <si>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</si>
  <si>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</si>
  <si>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</si>
  <si>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</si>
  <si>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</si>
  <si>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</si>
  <si>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</si>
  <si>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</si>
  <si>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</si>
  <si>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</si>
  <si>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</si>
  <si>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</si>
  <si>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</si>
  <si>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</si>
  <si>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</si>
  <si>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</si>
  <si>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</si>
  <si>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</si>
  <si>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</si>
  <si>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</si>
  <si>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</si>
  <si>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</si>
  <si>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</si>
  <si>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</si>
  <si>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</si>
  <si>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</si>
  <si>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</si>
  <si>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</si>
  <si>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</si>
  <si>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</si>
  <si>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</si>
  <si>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</si>
  <si>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</si>
  <si>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</si>
  <si>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</si>
  <si>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</si>
  <si>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</si>
  <si>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</si>
  <si>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</si>
  <si>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</si>
  <si>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</si>
  <si>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</si>
  <si>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</si>
  <si>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</si>
  <si>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</si>
  <si>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</si>
  <si>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</si>
  <si>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</si>
  <si>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</si>
  <si>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</si>
  <si>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</si>
  <si>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</si>
  <si>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</si>
  <si>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</si>
  <si>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</si>
  <si>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</si>
  <si>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</si>
  <si>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</si>
  <si>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</si>
  <si>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</si>
  <si>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</si>
  <si>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</si>
  <si>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</si>
  <si>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</si>
  <si>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</si>
  <si>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</si>
  <si>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</si>
  <si>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</si>
  <si>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</si>
  <si>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</si>
  <si>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</si>
  <si>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</si>
  <si>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</si>
  <si>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</si>
  <si>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</si>
  <si>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</si>
  <si>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</si>
  <si>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</si>
  <si>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</si>
  <si>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</si>
  <si>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</si>
  <si>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</si>
  <si>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</si>
  <si>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</si>
  <si>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</si>
  <si>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</si>
  <si>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</si>
  <si>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</si>
  <si>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</si>
  <si>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</si>
  <si>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</si>
  <si>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</si>
  <si>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</si>
  <si>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</si>
  <si>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</si>
  <si>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</si>
  <si>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</si>
  <si>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</si>
  <si>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</si>
  <si>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</si>
  <si>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</si>
  <si>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</si>
  <si>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</si>
  <si>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</si>
  <si>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</si>
  <si>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</si>
  <si>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</si>
  <si>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</si>
  <si>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</si>
  <si>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</si>
  <si>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</si>
  <si>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</si>
  <si>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</si>
  <si>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</si>
  <si>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</si>
  <si>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</si>
  <si>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</si>
  <si>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</si>
  <si>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</si>
  <si>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</si>
  <si>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</si>
  <si>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</si>
  <si>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</si>
  <si>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</si>
  <si>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</si>
  <si>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</si>
  <si>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</si>
  <si>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</si>
  <si>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</si>
  <si>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</si>
  <si>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</si>
  <si>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</si>
  <si>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</si>
  <si>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</si>
  <si>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</si>
  <si>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</si>
  <si>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</si>
  <si>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</si>
  <si>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</si>
  <si>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</si>
  <si>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</si>
  <si>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</si>
  <si>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</si>
  <si>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</si>
  <si>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</si>
  <si>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</si>
  <si>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</si>
  <si>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</si>
  <si>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</si>
  <si>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</si>
  <si>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</si>
  <si>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</si>
  <si>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</si>
  <si>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</si>
  <si>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</si>
  <si>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</si>
  <si>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</si>
  <si>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</si>
  <si>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</si>
  <si>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</si>
  <si>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</si>
  <si>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</si>
  <si>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</si>
  <si>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</si>
  <si>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</si>
  <si>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</si>
  <si>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</si>
  <si>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</si>
  <si>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</si>
  <si>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</si>
  <si>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</si>
  <si>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</si>
  <si>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</si>
  <si>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</si>
  <si>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</si>
  <si>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</si>
  <si>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</si>
  <si>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</si>
  <si>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</si>
  <si>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</si>
  <si>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</si>
  <si>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</si>
  <si>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</si>
  <si>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</si>
  <si>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</si>
  <si>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</si>
  <si>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</si>
  <si>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</si>
  <si>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</si>
  <si>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</si>
  <si>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</si>
  <si>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</si>
  <si>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</si>
  <si>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</si>
  <si>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</si>
  <si>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</si>
  <si>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</si>
  <si>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</si>
  <si>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</si>
  <si>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</si>
  <si>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</si>
  <si>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</si>
  <si>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</si>
  <si>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</si>
  <si>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</si>
  <si>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</si>
  <si>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</si>
  <si>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</si>
  <si>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</si>
  <si>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</si>
  <si>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</si>
  <si>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</si>
  <si>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</si>
  <si>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</si>
  <si>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</si>
  <si>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</si>
  <si>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</si>
  <si>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</si>
  <si>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</si>
  <si>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</si>
  <si>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</si>
  <si>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</si>
  <si>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</si>
  <si>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</si>
  <si>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</si>
  <si>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</si>
  <si>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</si>
  <si>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</si>
  <si>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</si>
  <si>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</si>
  <si>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</si>
  <si>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</si>
  <si>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</si>
  <si>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</si>
  <si>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</si>
  <si>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</si>
  <si>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</si>
  <si>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</si>
  <si>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</si>
  <si>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</si>
  <si>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</si>
  <si>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</si>
  <si>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</si>
  <si>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</si>
  <si>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</si>
  <si>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</si>
  <si>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</si>
  <si>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</si>
  <si>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</si>
  <si>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</si>
  <si>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</si>
  <si>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</si>
  <si>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</si>
  <si>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</si>
  <si>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</si>
  <si>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</si>
  <si>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</si>
  <si>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</si>
  <si>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</si>
  <si>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</si>
  <si>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</si>
  <si>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</si>
  <si>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</si>
  <si>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</si>
  <si>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</si>
  <si>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</si>
  <si>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</si>
  <si>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</si>
  <si>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</si>
  <si>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</si>
  <si>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</si>
  <si>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</si>
  <si>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</si>
  <si>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</si>
  <si>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</si>
  <si>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</si>
  <si>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</si>
  <si>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</si>
  <si>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</si>
  <si>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</si>
  <si>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</si>
  <si>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</si>
  <si>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</si>
  <si>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</si>
  <si>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</si>
  <si>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</si>
  <si>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</si>
  <si>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</si>
  <si>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</si>
  <si>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</si>
  <si>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</si>
  <si>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</si>
  <si>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</si>
  <si>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</si>
  <si>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</si>
  <si>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</si>
  <si>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</si>
  <si>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</si>
  <si>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</si>
  <si>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</si>
  <si>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</si>
  <si>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</si>
  <si>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</si>
  <si>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</si>
  <si>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</si>
  <si>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</si>
  <si>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</si>
  <si>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</si>
  <si>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</si>
  <si>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</si>
  <si>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</si>
  <si>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</si>
  <si>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</si>
  <si>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</si>
  <si>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</si>
  <si>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</si>
  <si>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</si>
  <si>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</si>
  <si>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</si>
  <si>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</si>
  <si>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</si>
  <si>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</si>
  <si>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</si>
  <si>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</si>
  <si>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</si>
  <si>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</si>
  <si>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</si>
  <si>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</si>
  <si>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</si>
  <si>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</si>
  <si>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</si>
  <si>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</si>
  <si>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</si>
  <si>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</si>
  <si>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</si>
  <si>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</si>
  <si>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</si>
  <si>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</si>
  <si>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</si>
  <si>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</si>
  <si>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</si>
  <si>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</si>
  <si>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</si>
  <si>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</si>
  <si>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</si>
  <si>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</si>
  <si>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</si>
  <si>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</si>
  <si>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</si>
  <si>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</si>
  <si>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</si>
  <si>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</si>
  <si>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</si>
  <si>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</si>
  <si>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</si>
  <si>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</si>
  <si>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</si>
  <si>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</si>
  <si>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</si>
  <si>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</si>
  <si>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</si>
  <si>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</si>
  <si>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</si>
  <si>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</si>
  <si>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</si>
  <si>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</si>
  <si>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</si>
  <si>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</si>
  <si>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</si>
  <si>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</si>
  <si>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</si>
  <si>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</si>
  <si>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</si>
  <si>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</si>
  <si>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</si>
  <si>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</si>
  <si>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</si>
  <si>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</si>
  <si>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</si>
  <si>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</si>
  <si>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</si>
  <si>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</si>
  <si>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</si>
  <si>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</si>
  <si>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</si>
  <si>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</si>
  <si>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</si>
  <si>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</si>
  <si>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</si>
  <si>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</si>
  <si>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</si>
  <si>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</si>
  <si>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</si>
  <si>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</si>
  <si>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</si>
  <si>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</si>
  <si>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</si>
  <si>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</si>
  <si>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</si>
  <si>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</si>
  <si>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</si>
  <si>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</si>
  <si>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</si>
  <si>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</si>
  <si>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</si>
  <si>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</si>
  <si>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</si>
  <si>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</si>
  <si>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</si>
  <si>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</si>
  <si>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</si>
  <si>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</si>
  <si>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</si>
  <si>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</si>
  <si>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</si>
  <si>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</si>
  <si>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</si>
  <si>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</si>
  <si>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</si>
  <si>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</si>
  <si>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</si>
  <si>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</si>
  <si>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</si>
  <si>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</si>
  <si>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</si>
  <si>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</si>
  <si>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</si>
  <si>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</si>
  <si>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</si>
  <si>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</si>
  <si>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</si>
  <si>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</si>
  <si>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</si>
  <si>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</si>
  <si>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</si>
  <si>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</si>
  <si>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</si>
  <si>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</si>
  <si>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</si>
  <si>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</si>
  <si>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</si>
  <si>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</si>
  <si>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</si>
  <si>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</si>
  <si>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</si>
  <si>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</si>
  <si>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</si>
  <si>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</si>
  <si>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</si>
  <si>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</si>
  <si>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</si>
  <si>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</si>
  <si>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</si>
  <si>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</si>
  <si>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</si>
  <si>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</si>
  <si>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</si>
  <si>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</si>
  <si>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</si>
  <si>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</si>
  <si>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</si>
  <si>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</si>
  <si>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</si>
  <si>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</si>
  <si>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</si>
  <si>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</si>
  <si>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</si>
  <si>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</si>
  <si>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</si>
  <si>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</si>
  <si>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</si>
  <si>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</si>
  <si>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</si>
  <si>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</si>
  <si>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</si>
  <si>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</si>
  <si>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</si>
  <si>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</si>
  <si>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</si>
  <si>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</si>
  <si>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</si>
  <si>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</si>
  <si>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</si>
  <si>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</si>
  <si>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</si>
  <si>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</si>
  <si>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</si>
  <si>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</si>
  <si>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</si>
  <si>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</si>
  <si>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</si>
  <si>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</si>
  <si>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</si>
  <si>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</si>
  <si>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</si>
  <si>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</si>
  <si>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</si>
  <si>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</si>
  <si>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</si>
  <si>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</si>
  <si>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</si>
  <si>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</si>
  <si>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</si>
  <si>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</si>
  <si>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</si>
  <si>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</si>
  <si>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</si>
  <si>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</si>
  <si>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</si>
  <si>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</si>
  <si>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</si>
  <si>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</si>
  <si>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</si>
  <si>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</si>
  <si>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</si>
  <si>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</si>
  <si>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</si>
  <si>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</si>
  <si>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</si>
  <si>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</si>
  <si>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</si>
  <si>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</si>
  <si>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</si>
  <si>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</si>
  <si>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</si>
  <si>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</si>
  <si>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</si>
  <si>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</si>
  <si>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</si>
  <si>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</si>
  <si>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</si>
  <si>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</si>
  <si>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</si>
  <si>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</si>
  <si>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</si>
  <si>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</si>
  <si>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</si>
  <si>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</si>
  <si>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</si>
  <si>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</si>
  <si>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</si>
  <si>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</si>
  <si>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</si>
  <si>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</si>
  <si>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</si>
  <si>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</si>
  <si>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</si>
  <si>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</si>
  <si>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</si>
  <si>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</si>
  <si>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</si>
  <si>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</si>
  <si>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</si>
  <si>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</si>
  <si>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</si>
  <si>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</si>
  <si>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</si>
  <si>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</si>
  <si>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</si>
  <si>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</si>
  <si>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</si>
  <si>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</si>
  <si>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</si>
  <si>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</si>
  <si>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</si>
  <si>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</si>
  <si>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</si>
  <si>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</si>
  <si>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</si>
  <si>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</si>
  <si>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</si>
  <si>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</si>
  <si>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</si>
  <si>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</si>
  <si>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</si>
  <si>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</si>
  <si>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</si>
  <si>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</si>
  <si>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</si>
  <si>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</si>
  <si>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</si>
  <si>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</si>
  <si>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</si>
  <si>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</si>
  <si>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</si>
  <si>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</si>
  <si>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</si>
  <si>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</si>
  <si>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</si>
  <si>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</si>
  <si>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</si>
  <si>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</si>
  <si>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</si>
  <si>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</si>
  <si>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</si>
  <si>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</si>
  <si>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</si>
  <si>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</si>
  <si>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</si>
  <si>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</si>
  <si>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</si>
  <si>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</si>
  <si>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</si>
  <si>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</si>
  <si>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</si>
  <si>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</si>
  <si>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</si>
  <si>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</si>
  <si>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</si>
  <si>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</si>
  <si>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</si>
  <si>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</si>
  <si>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</si>
  <si>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</si>
  <si>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</si>
  <si>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</si>
  <si>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</si>
  <si>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</si>
  <si>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</si>
  <si>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</si>
  <si>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</si>
  <si>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</si>
  <si>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</si>
  <si>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</si>
  <si>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</si>
  <si>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</si>
  <si>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</si>
  <si>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</si>
  <si>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</si>
  <si>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</si>
  <si>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</si>
  <si>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</si>
  <si>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</si>
  <si>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</si>
  <si>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</si>
  <si>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</si>
  <si>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</si>
  <si>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</si>
  <si>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</si>
  <si>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</si>
  <si>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</si>
  <si>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</si>
  <si>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</si>
  <si>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</si>
  <si>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</si>
  <si>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</si>
  <si>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</si>
  <si>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</si>
  <si>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</si>
  <si>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</si>
  <si>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</si>
  <si>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</si>
  <si>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</si>
  <si>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</si>
  <si>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</si>
  <si>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</si>
  <si>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</si>
  <si>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</si>
  <si>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</si>
  <si>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</si>
  <si>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</si>
  <si>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</si>
  <si>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</si>
  <si>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</si>
  <si>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</si>
  <si>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</si>
  <si>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</si>
  <si>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</si>
  <si>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</si>
  <si>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</si>
  <si>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</si>
  <si>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</si>
  <si>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</si>
  <si>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</si>
  <si>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</si>
  <si>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</si>
  <si>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</si>
  <si>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</si>
  <si>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</si>
  <si>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</si>
  <si>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</si>
  <si>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</si>
  <si>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</si>
  <si>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</si>
  <si>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</si>
  <si>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</si>
  <si>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</si>
  <si>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</si>
  <si>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</si>
  <si>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</si>
  <si>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</si>
  <si>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</si>
  <si>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</si>
  <si>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</si>
  <si>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</si>
  <si>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</si>
  <si>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</si>
  <si>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</si>
  <si>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</si>
  <si>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</si>
  <si>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</si>
  <si>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</si>
  <si>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</si>
  <si>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</si>
  <si>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</si>
  <si>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</si>
  <si>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</si>
  <si>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</si>
  <si>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</si>
  <si>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</si>
  <si>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</si>
  <si>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</si>
  <si>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</si>
  <si>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</si>
  <si>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</si>
  <si>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</si>
  <si>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</si>
  <si>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</si>
  <si>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</si>
  <si>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</si>
  <si>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</si>
  <si>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</si>
  <si>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</si>
  <si>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</si>
  <si>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</si>
  <si>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</si>
  <si>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</si>
  <si>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</si>
  <si>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</si>
  <si>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</si>
  <si>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</si>
  <si>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</si>
  <si>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</si>
  <si>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</si>
  <si>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</si>
  <si>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</si>
  <si>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</si>
  <si>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</si>
  <si>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</si>
  <si>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</si>
  <si>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</si>
  <si>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</si>
  <si>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</si>
  <si>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</si>
  <si>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</si>
  <si>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</si>
  <si>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</si>
  <si>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</si>
  <si>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</si>
  <si>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</si>
  <si>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</si>
  <si>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</si>
  <si>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</si>
  <si>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</si>
  <si>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</si>
  <si>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</si>
  <si>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</si>
  <si>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</si>
  <si>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</si>
  <si>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</si>
  <si>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</si>
  <si>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</si>
  <si>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</si>
  <si>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</si>
  <si>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</si>
  <si>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</si>
  <si>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</si>
  <si>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</si>
  <si>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</si>
  <si>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</si>
  <si>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</si>
  <si>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</si>
  <si>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</si>
  <si>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</si>
  <si>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</si>
  <si>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</si>
  <si>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</si>
  <si>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</si>
  <si>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</si>
  <si>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</si>
  <si>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</si>
  <si>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</si>
  <si>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</si>
  <si>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</si>
  <si>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</si>
  <si>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</si>
  <si>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</si>
  <si>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</si>
  <si>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</si>
  <si>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</si>
  <si>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</si>
  <si>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</si>
  <si>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</si>
  <si>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</si>
  <si>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</si>
  <si>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</si>
  <si>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</si>
  <si>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</si>
  <si>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</si>
  <si>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</si>
  <si>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</si>
  <si>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</si>
  <si>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</si>
  <si>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</si>
  <si>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</si>
  <si>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</si>
  <si>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</si>
  <si>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</si>
  <si>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</si>
  <si>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</si>
  <si>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</si>
  <si>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</si>
  <si>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</si>
  <si>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</si>
  <si>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</si>
  <si>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</si>
  <si>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</si>
  <si>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</si>
  <si>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</si>
  <si>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</si>
  <si>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</si>
  <si>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</si>
  <si>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</si>
  <si>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</si>
  <si>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</si>
  <si>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</si>
  <si>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</si>
  <si>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</si>
  <si>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</si>
  <si>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</si>
  <si>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</si>
  <si>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</si>
  <si>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</si>
  <si>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</si>
  <si>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</si>
  <si>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</si>
  <si>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</si>
  <si>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</si>
  <si>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</si>
  <si>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</si>
  <si>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</si>
  <si>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</si>
  <si>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</si>
  <si>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</si>
  <si>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</si>
  <si>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</si>
  <si>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</si>
  <si>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</si>
  <si>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</si>
  <si>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</si>
  <si>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</si>
  <si>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</si>
  <si>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</si>
  <si>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</si>
  <si>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</si>
  <si>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</si>
  <si>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</si>
  <si>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</si>
  <si>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</si>
  <si>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</si>
  <si>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</si>
  <si>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</si>
  <si>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</si>
  <si>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</si>
  <si>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</si>
  <si>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</si>
  <si>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</si>
  <si>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</si>
  <si>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</si>
  <si>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</si>
  <si>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</si>
  <si>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</si>
  <si>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</si>
  <si>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</si>
  <si>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</si>
  <si>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</si>
  <si>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</si>
  <si>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</si>
  <si>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</si>
  <si>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</si>
  <si>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</si>
  <si>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</si>
  <si>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</si>
  <si>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</si>
  <si>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</si>
  <si>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</si>
  <si>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</si>
  <si>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</si>
  <si>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</si>
  <si>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</si>
  <si>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</si>
  <si>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</si>
  <si>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</si>
  <si>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</si>
  <si>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</si>
  <si>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</si>
  <si>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</si>
  <si>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</si>
  <si>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</si>
  <si>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</si>
  <si>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</si>
  <si>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</si>
  <si>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</si>
  <si>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</si>
  <si>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</si>
  <si>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</si>
  <si>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</si>
  <si>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</si>
  <si>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</si>
  <si>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</si>
  <si>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</si>
  <si>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</si>
  <si>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</si>
  <si>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</si>
  <si>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</si>
  <si>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</si>
  <si>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</si>
  <si>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</si>
  <si>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</si>
  <si>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</si>
  <si>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</si>
  <si>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</si>
  <si>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</si>
  <si>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</si>
  <si>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</si>
  <si>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</si>
  <si>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</si>
  <si>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</si>
  <si>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</si>
  <si>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</si>
  <si>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</si>
  <si>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</si>
  <si>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</si>
  <si>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</si>
  <si>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</si>
  <si>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</si>
  <si>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</si>
  <si>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</si>
  <si>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</si>
  <si>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</si>
  <si>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</si>
  <si>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</si>
  <si>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</si>
  <si>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</si>
  <si>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</si>
  <si>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</si>
  <si>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</si>
  <si>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</si>
  <si>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</si>
  <si>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</si>
  <si>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</si>
  <si>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</si>
  <si>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</si>
  <si>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</si>
  <si>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</si>
  <si>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</si>
  <si>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</si>
  <si>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</si>
  <si>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</si>
  <si>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</si>
  <si>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</si>
  <si>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</si>
  <si>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</si>
  <si>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</si>
  <si>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</si>
  <si>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</si>
  <si>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</si>
  <si>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</si>
  <si>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</si>
  <si>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</si>
  <si>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</si>
  <si>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</si>
  <si>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</si>
  <si>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</si>
  <si>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</si>
  <si>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</si>
  <si>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</si>
  <si>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</si>
  <si>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</si>
  <si>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</si>
  <si>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</si>
  <si>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</si>
  <si>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</si>
  <si>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</si>
  <si>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</si>
  <si>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</si>
  <si>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</si>
  <si>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</si>
  <si>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</si>
  <si>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</si>
  <si>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</si>
  <si>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</si>
  <si>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</si>
  <si>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</si>
  <si>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</si>
  <si>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</si>
  <si>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</si>
  <si>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</si>
  <si>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</si>
  <si>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</si>
  <si>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</si>
  <si>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</si>
  <si>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</si>
  <si>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</si>
  <si>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</si>
  <si>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</si>
  <si>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</si>
  <si>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</si>
  <si>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</si>
  <si>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</si>
  <si>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</si>
  <si>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</si>
  <si>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</si>
  <si>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</si>
  <si>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</si>
  <si>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</si>
  <si>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</si>
  <si>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</si>
  <si>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</si>
  <si>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</si>
  <si>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</si>
  <si>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</si>
  <si>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</si>
  <si>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</si>
  <si>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</si>
  <si>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</si>
  <si>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</si>
  <si>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</si>
  <si>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</si>
  <si>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</si>
  <si>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</si>
  <si>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</si>
  <si>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</si>
  <si>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</si>
  <si>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</si>
  <si>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</si>
  <si>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</si>
  <si>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</si>
  <si>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</si>
  <si>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</si>
  <si>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</si>
  <si>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</si>
  <si>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</si>
  <si>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</si>
  <si>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</si>
  <si>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</si>
  <si>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</si>
  <si>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</si>
  <si>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</si>
  <si>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</si>
  <si>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</si>
  <si>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</si>
  <si>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</si>
  <si>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</si>
  <si>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</si>
  <si>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</si>
  <si>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</si>
  <si>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</si>
  <si>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</si>
  <si>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</si>
  <si>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</si>
  <si>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</si>
  <si>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</si>
  <si>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</si>
  <si>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</si>
  <si>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</si>
  <si>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</si>
  <si>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</si>
  <si>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</si>
  <si>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</si>
  <si>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</si>
  <si>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</si>
  <si>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</si>
  <si>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</si>
  <si>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</si>
  <si>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</si>
  <si>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</si>
  <si>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</si>
  <si>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</si>
  <si>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</si>
  <si>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</si>
  <si>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</si>
  <si>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</si>
  <si>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</si>
  <si>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</si>
  <si>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</si>
  <si>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</si>
  <si>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</si>
  <si>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</si>
  <si>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</si>
  <si>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</si>
  <si>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</si>
  <si>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</si>
  <si>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</si>
  <si>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</si>
  <si>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</si>
  <si>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</si>
  <si>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</si>
  <si>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</si>
  <si>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</si>
  <si>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</si>
  <si>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</si>
  <si>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</si>
  <si>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</si>
  <si>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</si>
  <si>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</si>
  <si>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</si>
  <si>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</si>
  <si>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</si>
  <si>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</si>
  <si>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</si>
  <si>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</si>
  <si>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</si>
  <si>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</si>
  <si>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</si>
  <si>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</si>
  <si>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</si>
  <si>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</si>
  <si>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</si>
  <si>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</si>
  <si>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</si>
  <si>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</si>
  <si>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</si>
  <si>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</si>
  <si>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</si>
  <si>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</si>
  <si>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</si>
  <si>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</si>
  <si>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</si>
  <si>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</si>
  <si>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</si>
  <si>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</si>
  <si>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</si>
  <si>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</si>
  <si>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</si>
  <si>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</si>
  <si>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</si>
  <si>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</si>
  <si>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</si>
  <si>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</si>
  <si>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</si>
  <si>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</si>
  <si>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</si>
  <si>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</si>
  <si>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</si>
  <si>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</si>
  <si>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</si>
  <si>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</si>
  <si>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</si>
  <si>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</si>
  <si>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</si>
  <si>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</si>
  <si>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</si>
  <si>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</si>
  <si>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</si>
  <si>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</si>
  <si>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</si>
  <si>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</si>
  <si>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</si>
  <si>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</si>
  <si>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</si>
  <si>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</si>
  <si>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</si>
  <si>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</si>
  <si>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</si>
  <si>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</si>
  <si>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</si>
  <si>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</si>
  <si>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</si>
  <si>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</si>
  <si>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</si>
  <si>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</si>
  <si>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</si>
  <si>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</si>
  <si>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</si>
  <si>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</si>
  <si>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</si>
  <si>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</si>
  <si>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</si>
  <si>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</si>
  <si>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</si>
  <si>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</si>
  <si>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</si>
  <si>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</si>
  <si>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</si>
  <si>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</si>
  <si>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</si>
  <si>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</si>
  <si>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</si>
  <si>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</si>
  <si>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</si>
  <si>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</si>
  <si>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</si>
  <si>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</si>
  <si>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</si>
  <si>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</si>
  <si>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</si>
  <si>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</si>
  <si>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</si>
  <si>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</si>
  <si>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</si>
  <si>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</si>
  <si>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</si>
  <si>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</si>
  <si>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</si>
  <si>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</si>
  <si>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</si>
  <si>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</si>
  <si>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</si>
  <si>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</si>
  <si>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</si>
  <si>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</si>
  <si>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</si>
  <si>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</si>
  <si>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</si>
  <si>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</si>
  <si>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</si>
  <si>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</si>
  <si>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</si>
  <si>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</si>
  <si>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</si>
  <si>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</si>
  <si>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</si>
  <si>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</si>
  <si>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</si>
  <si>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</si>
  <si>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</si>
  <si>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</si>
  <si>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</si>
  <si>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</si>
  <si>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</si>
  <si>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</si>
  <si>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</si>
  <si>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</si>
  <si>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</si>
  <si>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</si>
  <si>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</si>
  <si>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</si>
  <si>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</si>
  <si>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</si>
  <si>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</si>
  <si>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</si>
  <si>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</si>
  <si>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</si>
  <si>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</si>
  <si>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</si>
  <si>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</si>
  <si>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</si>
  <si>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</si>
  <si>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</si>
  <si>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</si>
  <si>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</si>
  <si>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</si>
  <si>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</si>
  <si>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</si>
  <si>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</si>
  <si>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</si>
  <si>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</si>
  <si>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</si>
  <si>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</si>
  <si>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</si>
  <si>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</si>
  <si>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</si>
  <si>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</si>
  <si>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</si>
  <si>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</si>
  <si>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</si>
  <si>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</si>
  <si>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</si>
  <si>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</si>
  <si>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</si>
  <si>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</si>
  <si>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</si>
  <si>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</si>
  <si>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</si>
  <si>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</si>
  <si>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</si>
  <si>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</si>
  <si>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</si>
  <si>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</si>
  <si>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</si>
  <si>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</si>
  <si>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</si>
  <si>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</si>
  <si>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</si>
  <si>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</si>
  <si>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</si>
  <si>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</si>
  <si>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</si>
  <si>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</si>
  <si>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</si>
  <si>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</si>
  <si>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</si>
  <si>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</si>
  <si>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</si>
  <si>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</si>
  <si>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</si>
  <si>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</si>
  <si>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</si>
  <si>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</si>
  <si>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</si>
  <si>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</si>
  <si>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</si>
  <si>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</si>
  <si>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</si>
  <si>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</si>
  <si>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</si>
  <si>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</si>
  <si>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</si>
  <si>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</si>
  <si>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</si>
  <si>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</si>
  <si>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</si>
  <si>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</si>
  <si>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</si>
  <si>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</si>
  <si>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</si>
  <si>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</si>
  <si>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</si>
  <si>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</si>
  <si>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</si>
  <si>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</si>
  <si>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</si>
  <si>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</si>
  <si>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</si>
  <si>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</si>
  <si>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</si>
  <si>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</si>
  <si>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</si>
  <si>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</si>
  <si>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</si>
  <si>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</si>
  <si>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</si>
  <si>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</si>
  <si>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</si>
  <si>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</si>
  <si>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</si>
  <si>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</si>
  <si>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</si>
  <si>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</si>
  <si>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</si>
  <si>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</si>
  <si>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</si>
  <si>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</si>
  <si>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</si>
  <si>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</si>
  <si>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</si>
  <si>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</si>
  <si>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</si>
  <si>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</si>
  <si>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</si>
  <si>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</si>
  <si>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</si>
  <si>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</si>
  <si>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</si>
  <si>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</si>
  <si>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</si>
  <si>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</si>
  <si>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</si>
  <si>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</si>
  <si>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</si>
  <si>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</si>
  <si>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</si>
  <si>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</si>
  <si>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</si>
  <si>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</si>
  <si>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</si>
  <si>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</si>
  <si>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</si>
  <si>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</si>
  <si>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</si>
  <si>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</si>
  <si>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</si>
  <si>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</si>
  <si>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</si>
  <si>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</si>
  <si>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</si>
  <si>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</si>
  <si>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</si>
  <si>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</si>
  <si>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</si>
  <si>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</si>
  <si>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</si>
  <si>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</si>
  <si>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</si>
  <si>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</si>
  <si>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</si>
  <si>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</si>
  <si>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</si>
  <si>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</si>
  <si>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</si>
  <si>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</si>
  <si>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</si>
  <si>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</si>
  <si>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</si>
  <si>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</si>
  <si>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</si>
  <si>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</si>
  <si>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</si>
  <si>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</si>
  <si>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</si>
  <si>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</si>
  <si>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</si>
  <si>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</si>
  <si>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</si>
  <si>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</si>
  <si>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</si>
  <si>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</si>
  <si>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</si>
  <si>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</si>
  <si>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</si>
  <si>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</si>
  <si>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</si>
  <si>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</si>
  <si>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</si>
  <si>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</si>
  <si>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</si>
  <si>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</si>
  <si>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</si>
  <si>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</si>
  <si>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</si>
  <si>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</si>
  <si>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</si>
  <si>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</si>
  <si>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</si>
  <si>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</si>
  <si>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</si>
  <si>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</si>
  <si>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</si>
  <si>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</si>
  <si>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</si>
  <si>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</si>
  <si>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</si>
  <si>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</si>
  <si>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</si>
  <si>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</si>
  <si>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</si>
  <si>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</si>
  <si>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</si>
  <si>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</si>
  <si>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</si>
  <si>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</si>
  <si>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</si>
  <si>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</si>
  <si>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</si>
  <si>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</si>
  <si>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</si>
  <si>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</si>
  <si>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</si>
  <si>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</si>
  <si>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</si>
  <si>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</si>
  <si>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</si>
  <si>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</si>
  <si>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</si>
  <si>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</si>
  <si>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</si>
  <si>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</si>
  <si>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</si>
  <si>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</si>
  <si>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</si>
  <si>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</si>
  <si>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</si>
  <si>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</si>
  <si>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</si>
  <si>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</si>
  <si>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</si>
  <si>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</si>
  <si>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</si>
  <si>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</si>
  <si>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</si>
  <si>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</si>
  <si>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</si>
  <si>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</si>
  <si>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</si>
  <si>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</si>
  <si>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</si>
  <si>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</si>
  <si>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</si>
  <si>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</si>
  <si>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</si>
  <si>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</si>
  <si>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</si>
  <si>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</si>
  <si>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</si>
  <si>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</si>
  <si>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</si>
  <si>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</si>
  <si>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</si>
  <si>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</si>
  <si>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</si>
  <si>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</si>
  <si>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</si>
  <si>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</si>
  <si>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</si>
  <si>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</si>
  <si>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</si>
  <si>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</si>
  <si>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</si>
  <si>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</si>
  <si>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</si>
  <si>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</si>
  <si>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</si>
  <si>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</si>
  <si>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</si>
  <si>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</si>
  <si>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</si>
  <si>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</si>
  <si>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</si>
  <si>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</si>
  <si>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</si>
  <si>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</si>
  <si>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</si>
  <si>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</si>
  <si>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</si>
  <si>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</si>
  <si>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</si>
  <si>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</si>
  <si>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</si>
  <si>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</si>
  <si>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</si>
  <si>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</si>
  <si>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</si>
  <si>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</si>
  <si>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</si>
  <si>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</si>
  <si>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</si>
  <si>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</si>
  <si>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</si>
  <si>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</si>
  <si>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</si>
  <si>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</si>
  <si>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</si>
  <si>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</si>
  <si>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</si>
  <si>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</si>
  <si>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</si>
  <si>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</si>
  <si>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</si>
  <si>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</si>
  <si>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</si>
  <si>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</si>
  <si>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</si>
  <si>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</si>
  <si>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</si>
  <si>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</si>
  <si>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</si>
  <si>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</si>
  <si>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</si>
  <si>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</si>
  <si>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</si>
  <si>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</si>
  <si>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</si>
  <si>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</si>
  <si>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</si>
  <si>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</si>
  <si>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</si>
  <si>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</si>
  <si>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</si>
  <si>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</si>
  <si>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</si>
  <si>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</si>
  <si>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</si>
  <si>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</si>
  <si>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</si>
  <si>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</si>
  <si>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</si>
  <si>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</si>
  <si>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</si>
  <si>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</si>
  <si>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</si>
  <si>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</si>
  <si>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</si>
  <si>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</si>
  <si>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</si>
  <si>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</si>
  <si>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</si>
  <si>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</si>
  <si>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</si>
  <si>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</si>
  <si>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</si>
  <si>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</si>
  <si>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</si>
  <si>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</si>
  <si>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</si>
  <si>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</si>
  <si>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</si>
  <si>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</si>
  <si>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</si>
  <si>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</si>
  <si>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</si>
  <si>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</si>
  <si>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</si>
  <si>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</si>
  <si>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</si>
  <si>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</si>
  <si>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</si>
  <si>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</si>
  <si>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</si>
  <si>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</si>
  <si>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</si>
  <si>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</si>
  <si>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</si>
  <si>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</si>
  <si>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</si>
  <si>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</si>
  <si>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</si>
  <si>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</si>
  <si>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</si>
  <si>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</si>
  <si>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</si>
  <si>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</si>
  <si>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</si>
  <si>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</si>
  <si>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</si>
  <si>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</si>
  <si>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</si>
  <si>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</si>
  <si>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</si>
  <si>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</si>
  <si>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</si>
  <si>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</si>
  <si>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</si>
  <si>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</si>
  <si>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</si>
  <si>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</si>
  <si>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</si>
  <si>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</si>
  <si>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</si>
  <si>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</si>
  <si>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</si>
  <si>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</si>
  <si>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</si>
  <si>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</si>
  <si>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</si>
  <si>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</si>
  <si>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</si>
  <si>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</si>
  <si>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</si>
  <si>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</si>
  <si>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</si>
  <si>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</si>
  <si>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</si>
  <si>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</si>
  <si>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</si>
  <si>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</si>
  <si>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</si>
  <si>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</si>
  <si>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</si>
  <si>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</si>
  <si>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</si>
  <si>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</si>
  <si>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</si>
  <si>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</si>
  <si>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</si>
  <si>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</si>
  <si>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</si>
  <si>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</si>
  <si>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</si>
  <si>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</si>
  <si>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</si>
  <si>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</si>
  <si>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</si>
  <si>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</si>
  <si>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</si>
  <si>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</si>
  <si>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</si>
  <si>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</si>
  <si>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</si>
  <si>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</si>
  <si>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</si>
  <si>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</si>
  <si>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</si>
  <si>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</si>
  <si>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</si>
  <si>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</si>
  <si>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</si>
  <si>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</si>
  <si>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</si>
  <si>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</si>
  <si>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</si>
  <si>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</si>
  <si>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</si>
  <si>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</si>
  <si>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</si>
  <si>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</si>
  <si>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</si>
  <si>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</si>
  <si>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</si>
  <si>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</si>
  <si>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</si>
  <si>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</si>
  <si>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</si>
  <si>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</si>
  <si>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</si>
  <si>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</si>
  <si>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</si>
  <si>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</si>
  <si>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</si>
  <si>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</si>
  <si>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</si>
  <si>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</si>
  <si>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</si>
  <si>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</si>
  <si>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</si>
  <si>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</si>
  <si>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</si>
  <si>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</si>
  <si>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</si>
  <si>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</si>
  <si>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</si>
  <si>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</si>
  <si>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</si>
  <si>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</si>
  <si>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</si>
  <si>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</si>
  <si>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</si>
  <si>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</si>
  <si>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</si>
  <si>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</si>
  <si>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</si>
  <si>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</si>
  <si>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</si>
  <si>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</si>
  <si>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</si>
  <si>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</si>
  <si>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</si>
  <si>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</si>
  <si>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</si>
  <si>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</si>
  <si>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</si>
  <si>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</si>
  <si>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</si>
  <si>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</si>
  <si>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</si>
  <si>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</si>
  <si>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</si>
  <si>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</si>
  <si>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</si>
  <si>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</si>
  <si>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</si>
  <si>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</si>
  <si>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</si>
  <si>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</si>
  <si>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</si>
  <si>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</si>
  <si>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</si>
  <si>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</si>
  <si>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</si>
  <si>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</si>
  <si>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</si>
  <si>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</si>
  <si>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</si>
  <si>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</si>
  <si>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</si>
  <si>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</si>
  <si>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</si>
  <si>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</si>
  <si>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</si>
  <si>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</si>
  <si>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</si>
  <si>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</si>
  <si>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</si>
  <si>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</si>
  <si>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</si>
  <si>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</si>
  <si>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</si>
  <si>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</si>
  <si>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</si>
  <si>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</si>
  <si>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</si>
  <si>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</si>
  <si>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</si>
  <si>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</si>
  <si>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</si>
  <si>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</si>
  <si>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</si>
  <si>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</si>
  <si>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</si>
  <si>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</si>
  <si>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</si>
  <si>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</si>
  <si>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</si>
  <si>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</si>
  <si>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</si>
  <si>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</si>
  <si>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</si>
  <si>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</si>
  <si>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</si>
  <si>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</si>
  <si>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</si>
  <si>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</si>
  <si>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</si>
  <si>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</si>
  <si>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</si>
  <si>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</si>
  <si>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</si>
  <si>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</si>
  <si>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</si>
  <si>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</si>
  <si>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</si>
  <si>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</si>
  <si>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</si>
  <si>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</si>
  <si>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</si>
  <si>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</si>
  <si>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</si>
  <si>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</si>
  <si>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</si>
  <si>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</si>
  <si>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</si>
  <si>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</si>
  <si>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</si>
  <si>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</si>
  <si>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</si>
  <si>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</si>
  <si>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</si>
  <si>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</si>
  <si>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</si>
  <si>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</si>
  <si>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</si>
  <si>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</si>
  <si>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</si>
  <si>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</si>
  <si>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</si>
  <si>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</si>
  <si>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</si>
  <si>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</si>
  <si>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</si>
  <si>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</si>
  <si>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</si>
  <si>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</si>
  <si>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</si>
  <si>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</si>
  <si>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</si>
  <si>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</si>
  <si>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</si>
  <si>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</si>
  <si>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</si>
  <si>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</si>
  <si>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</si>
  <si>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</si>
  <si>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</si>
  <si>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</si>
  <si>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</si>
  <si>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</si>
  <si>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</si>
  <si>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</si>
  <si>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</si>
  <si>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</si>
  <si>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</si>
  <si>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</si>
  <si>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</si>
  <si>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</si>
  <si>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</si>
  <si>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</si>
  <si>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</si>
  <si>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</si>
  <si>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</si>
  <si>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</si>
  <si>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</si>
  <si>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</si>
  <si>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</si>
  <si>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</si>
  <si>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</si>
  <si>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</si>
  <si>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</si>
  <si>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</si>
  <si>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</si>
  <si>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</si>
  <si>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</si>
  <si>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</si>
  <si>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</si>
  <si>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</si>
  <si>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</si>
  <si>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</si>
  <si>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</si>
  <si>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</si>
  <si>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</si>
  <si>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</si>
  <si>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</si>
  <si>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</si>
  <si>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</si>
  <si>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</si>
  <si>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</si>
  <si>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</si>
  <si>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</si>
  <si>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</si>
  <si>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</si>
  <si>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</si>
  <si>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</si>
  <si>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</si>
  <si>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</si>
  <si>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</si>
  <si>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</si>
  <si>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</si>
  <si>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</si>
  <si>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</si>
  <si>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</si>
  <si>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</si>
  <si>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</si>
  <si>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</si>
  <si>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</si>
  <si>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</si>
  <si>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</si>
  <si>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</si>
  <si>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</si>
  <si>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</si>
  <si>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</si>
  <si>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</si>
  <si>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</si>
  <si>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</si>
  <si>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</si>
  <si>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</si>
  <si>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</si>
  <si>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</si>
  <si>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</si>
  <si>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</si>
  <si>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</si>
  <si>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</si>
  <si>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</si>
  <si>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</si>
  <si>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</si>
  <si>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</si>
  <si>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</si>
  <si>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</si>
  <si>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</si>
  <si>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</si>
  <si>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</si>
  <si>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</si>
  <si>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</si>
  <si>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</si>
  <si>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</si>
  <si>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</si>
  <si>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</si>
  <si>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</si>
  <si>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</si>
  <si>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</si>
  <si>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</si>
  <si>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</si>
  <si>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</si>
  <si>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</si>
  <si>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</si>
  <si>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</si>
  <si>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</si>
  <si>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</si>
  <si>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</si>
  <si>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</si>
  <si>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</si>
  <si>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</si>
  <si>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</si>
  <si>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</si>
  <si>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</si>
  <si>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</si>
  <si>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</si>
  <si>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</si>
  <si>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</si>
  <si>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</si>
  <si>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</si>
  <si>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</si>
  <si>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</si>
  <si>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</si>
  <si>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</si>
  <si>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</si>
  <si>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</si>
  <si>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</si>
  <si>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</si>
  <si>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</si>
  <si>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</si>
  <si>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</si>
  <si>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</si>
  <si>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</si>
  <si>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</si>
  <si>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</si>
  <si>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</si>
  <si>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</si>
  <si>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</si>
  <si>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</si>
  <si>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</si>
  <si>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</si>
  <si>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</si>
  <si>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</si>
  <si>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</si>
  <si>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</si>
  <si>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</si>
  <si>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</si>
  <si>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</si>
  <si>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</si>
  <si>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</si>
  <si>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</si>
  <si>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</si>
  <si>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</si>
  <si>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</si>
  <si>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</si>
  <si>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</si>
  <si>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</si>
  <si>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</si>
  <si>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</si>
  <si>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</si>
  <si>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</si>
  <si>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</si>
  <si>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</si>
  <si>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</si>
  <si>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</si>
  <si>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</si>
  <si>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</si>
  <si>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</si>
  <si>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</si>
  <si>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</si>
  <si>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</si>
  <si>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</si>
  <si>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</si>
  <si>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</si>
  <si>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</si>
  <si>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</si>
  <si>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</si>
  <si>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</si>
  <si>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</si>
  <si>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</si>
  <si>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</si>
  <si>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</si>
  <si>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</si>
  <si>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</si>
  <si>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</si>
  <si>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</si>
  <si>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</si>
  <si>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</si>
  <si>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</si>
  <si>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</si>
  <si>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</si>
  <si>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</si>
  <si>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</si>
  <si>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</si>
  <si>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</si>
  <si>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</si>
  <si>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</si>
  <si>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</si>
  <si>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</si>
  <si>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</si>
  <si>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</si>
  <si>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</si>
  <si>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</si>
  <si>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</si>
  <si>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</si>
  <si>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</si>
  <si>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</si>
  <si>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</si>
  <si>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</si>
  <si>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</si>
  <si>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</si>
  <si>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</si>
  <si>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</si>
  <si>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</si>
  <si>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</si>
  <si>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</si>
  <si>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</si>
  <si>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</si>
  <si>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</si>
  <si>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</si>
  <si>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</si>
  <si>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</si>
  <si>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</si>
  <si>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</si>
  <si>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</si>
  <si>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</si>
  <si>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</si>
  <si>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</si>
  <si>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</si>
  <si>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</si>
  <si>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</si>
  <si>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</si>
  <si>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</si>
  <si>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</si>
  <si>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</si>
  <si>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</si>
  <si>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</si>
  <si>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</si>
  <si>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</si>
  <si>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</si>
  <si>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</si>
  <si>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</si>
  <si>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</si>
  <si>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</si>
  <si>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</si>
  <si>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</si>
  <si>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</si>
  <si>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</si>
  <si>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</si>
  <si>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</si>
  <si>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</si>
  <si>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</si>
  <si>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</si>
  <si>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</si>
  <si>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</si>
  <si>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</si>
  <si>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</si>
  <si>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</si>
  <si>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</si>
  <si>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</si>
  <si>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</si>
  <si>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</si>
  <si>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</si>
  <si>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</si>
  <si>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</si>
  <si>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</si>
  <si>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</si>
  <si>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</si>
  <si>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</si>
  <si>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</si>
  <si>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</si>
  <si>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</si>
  <si>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</si>
  <si>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</si>
  <si>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</si>
  <si>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</si>
  <si>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</si>
  <si>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</si>
  <si>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</si>
  <si>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</si>
  <si>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</si>
  <si>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</si>
  <si>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</si>
  <si>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</si>
  <si>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</si>
  <si>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</si>
  <si>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</si>
  <si>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</si>
  <si>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</si>
  <si>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</si>
  <si>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</si>
  <si>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</si>
  <si>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</si>
  <si>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</si>
  <si>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</si>
  <si>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</si>
  <si>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</si>
  <si>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</si>
  <si>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</si>
  <si>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</si>
  <si>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</si>
  <si>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</si>
  <si>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</si>
  <si>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</si>
  <si>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</si>
  <si>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</si>
  <si>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</si>
  <si>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</si>
  <si>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</si>
  <si>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</si>
  <si>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</si>
  <si>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</si>
  <si>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</si>
  <si>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</si>
  <si>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</si>
  <si>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</si>
  <si>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</si>
  <si>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</si>
  <si>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</si>
  <si>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</si>
  <si>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</si>
  <si>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</si>
  <si>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</si>
  <si>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</si>
  <si>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</si>
  <si>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</si>
  <si>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</si>
  <si>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</si>
  <si>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</si>
  <si>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</si>
  <si>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</si>
  <si>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</si>
  <si>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</si>
  <si>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</si>
  <si>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</si>
  <si>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</si>
  <si>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</si>
  <si>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</si>
  <si>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</si>
  <si>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</si>
  <si>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</si>
  <si>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</si>
  <si>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</si>
  <si>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</si>
  <si>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</si>
  <si>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</si>
  <si>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</si>
  <si>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</si>
  <si>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</si>
  <si>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</si>
  <si>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</si>
  <si>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</si>
  <si>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</si>
  <si>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</si>
  <si>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</si>
  <si>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</si>
  <si>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</si>
  <si>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</si>
  <si>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</si>
  <si>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</si>
  <si>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</si>
  <si>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</si>
  <si>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</si>
  <si>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</si>
  <si>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</si>
  <si>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</si>
  <si>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</si>
  <si>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</si>
  <si>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</si>
  <si>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</si>
  <si>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</si>
  <si>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</si>
  <si>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</si>
  <si>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</si>
  <si>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</si>
  <si>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</si>
  <si>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</si>
  <si>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</si>
  <si>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</si>
  <si>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</si>
  <si>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</si>
  <si>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</si>
  <si>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</si>
  <si>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</si>
  <si>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</si>
  <si>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</si>
  <si>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</si>
  <si>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</si>
  <si>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</si>
  <si>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</si>
  <si>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</si>
  <si>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</si>
  <si>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</si>
  <si>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</si>
  <si>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</si>
  <si>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</si>
  <si>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</si>
  <si>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</si>
  <si>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</si>
  <si>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</si>
  <si>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</si>
  <si>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</si>
  <si>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</si>
  <si>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</si>
  <si>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</si>
  <si>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</si>
  <si>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</si>
  <si>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</si>
  <si>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</si>
  <si>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</si>
  <si>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</si>
  <si>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</si>
  <si>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</si>
  <si>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</si>
  <si>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</si>
  <si>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</si>
  <si>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</si>
  <si>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</si>
  <si>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</si>
  <si>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</si>
  <si>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</si>
  <si>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</si>
  <si>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</si>
  <si>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</si>
  <si>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</si>
  <si>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</si>
  <si>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</si>
  <si>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</si>
  <si>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</si>
  <si>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</si>
  <si>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</si>
  <si>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</si>
  <si>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</si>
  <si>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</si>
  <si>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</si>
  <si>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</si>
  <si>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</si>
  <si>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</si>
  <si>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</si>
  <si>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</si>
  <si>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</si>
  <si>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</si>
  <si>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</si>
  <si>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</si>
  <si>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</si>
  <si>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</si>
  <si>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</si>
  <si>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</si>
  <si>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</si>
  <si>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</si>
  <si>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</si>
  <si>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</si>
  <si>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</si>
  <si>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</si>
  <si>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</si>
  <si>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</si>
  <si>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</si>
  <si>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</si>
  <si>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</si>
  <si>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</si>
  <si>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</si>
  <si>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</si>
  <si>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</si>
  <si>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</si>
  <si>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</si>
  <si>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</si>
  <si>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</si>
  <si>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</si>
  <si>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</si>
  <si>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</si>
  <si>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</si>
  <si>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</si>
  <si>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</si>
  <si>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</si>
  <si>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</si>
  <si>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</si>
  <si>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</si>
  <si>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</si>
  <si>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</si>
  <si>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</si>
  <si>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</si>
  <si>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</si>
  <si>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</si>
  <si>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</si>
  <si>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</si>
  <si>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</si>
  <si>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</si>
  <si>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</si>
  <si>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</si>
  <si>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</si>
  <si>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</si>
  <si>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</si>
  <si>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</si>
  <si>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</si>
  <si>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</si>
  <si>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</si>
  <si>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</si>
  <si>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</si>
  <si>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</si>
  <si>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</si>
  <si>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</si>
  <si>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</si>
  <si>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</si>
  <si>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</si>
  <si>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</si>
  <si>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</si>
  <si>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</si>
  <si>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</si>
  <si>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</si>
  <si>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</si>
  <si>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</si>
  <si>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</si>
  <si>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</si>
  <si>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</si>
  <si>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</si>
  <si>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</si>
  <si>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</si>
  <si>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</si>
  <si>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</si>
  <si>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</si>
  <si>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</si>
  <si>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</si>
  <si>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</si>
  <si>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</si>
  <si>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</si>
  <si>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</si>
  <si>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</si>
  <si>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</si>
  <si>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</si>
  <si>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</si>
  <si>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</si>
  <si>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</si>
  <si>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</si>
  <si>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</si>
  <si>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</si>
  <si>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</si>
  <si>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</si>
  <si>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</si>
  <si>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</si>
  <si>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</si>
  <si>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</si>
  <si>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</si>
  <si>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</si>
  <si>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</si>
  <si>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</si>
  <si>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</si>
  <si>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</si>
  <si>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</si>
  <si>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</si>
  <si>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</si>
  <si>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</si>
  <si>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</si>
  <si>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</si>
  <si>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</si>
  <si>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</si>
  <si>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</si>
  <si>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</si>
  <si>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</si>
  <si>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</si>
  <si>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</si>
  <si>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</si>
  <si>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</si>
  <si>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</si>
  <si>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</si>
  <si>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</si>
  <si>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</si>
  <si>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</si>
  <si>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</si>
  <si>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</si>
  <si>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</si>
  <si>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</si>
  <si>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</si>
  <si>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</si>
  <si>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</si>
  <si>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</si>
  <si>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</si>
  <si>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</si>
  <si>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</si>
  <si>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</si>
  <si>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</si>
  <si>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</si>
  <si>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</si>
  <si>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</si>
  <si>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</si>
  <si>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</si>
  <si>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</si>
  <si>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</si>
  <si>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</si>
  <si>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</si>
  <si>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</si>
  <si>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</si>
  <si>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</si>
  <si>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</si>
  <si>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</si>
  <si>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</si>
  <si>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</si>
  <si>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</si>
  <si>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</si>
  <si>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</si>
  <si>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</si>
  <si>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</si>
  <si>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</si>
  <si>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</si>
  <si>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</si>
  <si>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</si>
  <si>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</si>
  <si>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</si>
  <si>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</si>
  <si>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</si>
  <si>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</si>
  <si>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</si>
  <si>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</si>
  <si>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</si>
  <si>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</si>
  <si>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</si>
  <si>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</si>
  <si>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</si>
  <si>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</si>
  <si>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</si>
  <si>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</si>
  <si>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</si>
  <si>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</si>
  <si>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</si>
  <si>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</si>
  <si>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</si>
  <si>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</si>
  <si>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</si>
  <si>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</si>
  <si>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</si>
  <si>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</si>
  <si>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</si>
  <si>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</si>
  <si>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</si>
  <si>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</si>
  <si>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</si>
  <si>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</si>
  <si>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</si>
  <si>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</si>
  <si>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</si>
  <si>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</si>
  <si>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</si>
  <si>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</si>
  <si>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</si>
  <si>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</si>
  <si>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</si>
  <si>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</si>
  <si>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</si>
  <si>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</si>
  <si>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</si>
  <si>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</si>
  <si>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</si>
  <si>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</si>
  <si>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</si>
  <si>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</si>
  <si>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</si>
  <si>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</si>
  <si>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</si>
  <si>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</si>
  <si>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</si>
  <si>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</si>
  <si>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</si>
  <si>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</si>
  <si>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</si>
  <si>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</si>
  <si>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</si>
  <si>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</si>
  <si>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</si>
  <si>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</si>
  <si>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</si>
  <si>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</si>
  <si>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</si>
  <si>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</si>
  <si>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</si>
  <si>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</si>
  <si>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</si>
  <si>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</si>
  <si>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</si>
  <si>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</si>
  <si>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</si>
  <si>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</si>
  <si>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</si>
  <si>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</si>
  <si>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</si>
  <si>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</si>
  <si>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</si>
  <si>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</si>
  <si>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</si>
  <si>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</si>
  <si>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</si>
  <si>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</si>
  <si>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</si>
  <si>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</si>
  <si>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</si>
  <si>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</si>
  <si>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</si>
  <si>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</si>
  <si>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</si>
  <si>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</si>
  <si>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</si>
  <si>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</si>
  <si>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</si>
  <si>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</si>
  <si>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</si>
  <si>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</si>
  <si>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</si>
  <si>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</si>
  <si>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</si>
  <si>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</si>
  <si>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</si>
  <si>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</si>
  <si>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</si>
  <si>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</si>
  <si>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</si>
  <si>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</si>
  <si>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</si>
  <si>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</si>
  <si>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</si>
  <si>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</si>
  <si>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</si>
  <si>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</si>
  <si>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</si>
  <si>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</si>
  <si>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</si>
  <si>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</si>
  <si>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</si>
  <si>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</si>
  <si>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</si>
  <si>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</si>
  <si>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</si>
  <si>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</si>
  <si>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</si>
  <si>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</si>
  <si>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</si>
  <si>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</si>
  <si>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</si>
  <si>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</si>
  <si>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</si>
  <si>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</si>
  <si>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</si>
  <si>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</si>
  <si>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</si>
  <si>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</si>
  <si>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</si>
  <si>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</si>
  <si>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</si>
  <si>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</si>
  <si>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</si>
  <si>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</si>
  <si>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</si>
  <si>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</si>
  <si>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</si>
  <si>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</si>
  <si>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</si>
  <si>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</si>
  <si>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</si>
  <si>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</si>
  <si>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</si>
  <si>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</si>
  <si>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</si>
  <si>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</si>
  <si>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</si>
  <si>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</si>
  <si>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</si>
  <si>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</si>
  <si>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</si>
  <si>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</si>
  <si>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</si>
  <si>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</si>
  <si>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</si>
  <si>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</si>
  <si>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</si>
  <si>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</si>
  <si>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</si>
  <si>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</si>
  <si>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</si>
  <si>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</si>
  <si>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</si>
  <si>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</si>
  <si>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</si>
  <si>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</si>
  <si>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</si>
  <si>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</si>
  <si>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</si>
  <si>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</si>
  <si>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</si>
  <si>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</si>
  <si>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</si>
  <si>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</si>
  <si>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</si>
  <si>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</si>
  <si>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</si>
  <si>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</si>
  <si>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</si>
  <si>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</si>
  <si>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</si>
  <si>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</si>
  <si>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</si>
  <si>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</si>
  <si>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</si>
  <si>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</si>
  <si>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</si>
  <si>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</si>
  <si>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</si>
  <si>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</si>
  <si>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</si>
  <si>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</si>
  <si>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</si>
  <si>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</si>
  <si>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</si>
  <si>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</si>
  <si>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</si>
  <si>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</si>
  <si>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</si>
  <si>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</si>
  <si>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</si>
  <si>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</si>
  <si>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FRANA KRSTE FRANKOPANA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</si>
</sst>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1176902.5699999998</v>
      </c>
      <c r="D2" s="6">
        <f>'PR-RAS'!E6</f>
        <v>1415712.2600000002</v>
      </c>
      <c r="E2" s="6">
        <v>0</v>
      </c>
      <c r="F2" s="6">
        <v>0</v>
      </c>
      <c r="G2" s="7">
        <f t="shared" ref="G2:G264" si="0">(B2/1000)*(C2*1+D2*2)</f>
        <v>4008.3270900000002</v>
      </c>
      <c r="H2" s="7">
        <f t="shared" ref="H2:H264" si="1">ABS(C2-ROUND(C2,0))+ABS(D2-ROUND(D2,0))</f>
        <v>0.69000000040978193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891066.62</v>
      </c>
      <c r="D46" s="1">
        <f>'PR-RAS'!E50</f>
        <v>1057669.9100000001</v>
      </c>
      <c r="E46" s="1">
        <v>0</v>
      </c>
      <c r="F46" s="1">
        <v>0</v>
      </c>
      <c r="G46" s="2">
        <f t="shared" si="0"/>
        <v>135288.28980000003</v>
      </c>
      <c r="H46" s="2">
        <f t="shared" si="1"/>
        <v>0.469999999855645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887746.3</v>
      </c>
      <c r="D64" s="1">
        <f>'PR-RAS'!E68</f>
        <v>1056786.4200000002</v>
      </c>
      <c r="E64" s="1">
        <v>0</v>
      </c>
      <c r="F64" s="1">
        <v>0</v>
      </c>
      <c r="G64" s="2">
        <f t="shared" si="0"/>
        <v>189083.10582000003</v>
      </c>
      <c r="H64" s="2">
        <f t="shared" si="1"/>
        <v>0.72000000020489097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887746.3</v>
      </c>
      <c r="D65" s="1">
        <f>'PR-RAS'!E69</f>
        <v>1038980.3</v>
      </c>
      <c r="E65" s="1">
        <v>0</v>
      </c>
      <c r="F65" s="1">
        <v>0</v>
      </c>
      <c r="G65" s="2">
        <f t="shared" si="0"/>
        <v>189805.24160000004</v>
      </c>
      <c r="H65" s="2">
        <f t="shared" si="1"/>
        <v>0.60000000009313226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17806.12</v>
      </c>
      <c r="E66" s="1">
        <v>0</v>
      </c>
      <c r="F66" s="1">
        <v>0</v>
      </c>
      <c r="G66" s="2">
        <f t="shared" si="0"/>
        <v>2314.7955999999999</v>
      </c>
      <c r="H66" s="2">
        <f t="shared" si="1"/>
        <v>0.11999999999898137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3320.32</v>
      </c>
      <c r="D73" s="1">
        <f>'PR-RAS'!E77</f>
        <v>883.49</v>
      </c>
      <c r="E73" s="1">
        <v>0</v>
      </c>
      <c r="F73" s="1">
        <v>0</v>
      </c>
      <c r="G73" s="2">
        <f t="shared" si="0"/>
        <v>366.28559999999999</v>
      </c>
      <c r="H73" s="2">
        <f t="shared" si="1"/>
        <v>0.8100000000001728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107.51</v>
      </c>
      <c r="D74" s="1">
        <f>'PR-RAS'!E78</f>
        <v>188</v>
      </c>
      <c r="E74" s="1">
        <v>0</v>
      </c>
      <c r="F74" s="1">
        <v>0</v>
      </c>
      <c r="G74" s="2">
        <f t="shared" si="0"/>
        <v>35.296229999999994</v>
      </c>
      <c r="H74" s="2">
        <f t="shared" si="1"/>
        <v>0.48999999999999488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3212.81</v>
      </c>
      <c r="D76" s="1">
        <f>'PR-RAS'!E80</f>
        <v>695.49</v>
      </c>
      <c r="E76" s="1">
        <v>0</v>
      </c>
      <c r="F76" s="1">
        <v>0</v>
      </c>
      <c r="G76" s="2">
        <f t="shared" si="0"/>
        <v>345.28424999999999</v>
      </c>
      <c r="H76" s="2">
        <f t="shared" si="1"/>
        <v>0.68000000000006366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77812.320000000007</v>
      </c>
      <c r="D102" s="1">
        <f>'PR-RAS'!E106</f>
        <v>104921.12</v>
      </c>
      <c r="E102" s="1">
        <v>0</v>
      </c>
      <c r="F102" s="1">
        <v>0</v>
      </c>
      <c r="G102" s="2">
        <f t="shared" si="0"/>
        <v>29053.110560000001</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77812.320000000007</v>
      </c>
      <c r="D108" s="1">
        <f>'PR-RAS'!E112</f>
        <v>104921.12</v>
      </c>
      <c r="E108" s="1">
        <v>0</v>
      </c>
      <c r="F108" s="1">
        <v>0</v>
      </c>
      <c r="G108" s="2">
        <f t="shared" si="0"/>
        <v>30779.037919999999</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77812.320000000007</v>
      </c>
      <c r="D113" s="1">
        <f>'PR-RAS'!E117</f>
        <v>104921.12</v>
      </c>
      <c r="E113" s="1">
        <v>0</v>
      </c>
      <c r="F113" s="1">
        <v>0</v>
      </c>
      <c r="G113" s="2">
        <f t="shared" si="0"/>
        <v>32217.310720000001</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5354.08</v>
      </c>
      <c r="D120" s="1">
        <f>'PR-RAS'!E124</f>
        <v>5318.72</v>
      </c>
      <c r="E120" s="1">
        <v>0</v>
      </c>
      <c r="F120" s="1">
        <v>0</v>
      </c>
      <c r="G120" s="2">
        <f t="shared" si="0"/>
        <v>1902.9908800000001</v>
      </c>
      <c r="H120" s="2">
        <f t="shared" si="1"/>
        <v>0.35999999999967258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5354.08</v>
      </c>
      <c r="D121" s="1">
        <f>'PR-RAS'!E125</f>
        <v>5318.72</v>
      </c>
      <c r="E121" s="1">
        <v>0</v>
      </c>
      <c r="F121" s="1">
        <v>0</v>
      </c>
      <c r="G121" s="2">
        <f t="shared" si="0"/>
        <v>1918.9823999999999</v>
      </c>
      <c r="H121" s="2">
        <f t="shared" si="1"/>
        <v>0.35999999999967258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429.4</v>
      </c>
      <c r="D122" s="1">
        <f>'PR-RAS'!E126</f>
        <v>0</v>
      </c>
      <c r="E122" s="1">
        <v>0</v>
      </c>
      <c r="F122" s="1">
        <v>0</v>
      </c>
      <c r="G122" s="2">
        <f t="shared" si="0"/>
        <v>51.957399999999993</v>
      </c>
      <c r="H122" s="2">
        <f t="shared" si="1"/>
        <v>0.39999999999997726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4924.68</v>
      </c>
      <c r="D123" s="1">
        <f>'PR-RAS'!E127</f>
        <v>5318.72</v>
      </c>
      <c r="E123" s="1">
        <v>0</v>
      </c>
      <c r="F123" s="1">
        <v>0</v>
      </c>
      <c r="G123" s="2">
        <f t="shared" si="0"/>
        <v>1898.57864</v>
      </c>
      <c r="H123" s="2">
        <f t="shared" si="1"/>
        <v>0.5999999999994543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202669.55</v>
      </c>
      <c r="D129" s="1">
        <f>'PR-RAS'!E133</f>
        <v>247802.51</v>
      </c>
      <c r="E129" s="1">
        <v>0</v>
      </c>
      <c r="F129" s="1">
        <v>0</v>
      </c>
      <c r="G129" s="2">
        <f t="shared" si="0"/>
        <v>89379.144960000005</v>
      </c>
      <c r="H129" s="2">
        <f t="shared" si="1"/>
        <v>0.94000000000232831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202669.55</v>
      </c>
      <c r="D130" s="1">
        <f>'PR-RAS'!E134</f>
        <v>247802.51</v>
      </c>
      <c r="E130" s="1">
        <v>0</v>
      </c>
      <c r="F130" s="1">
        <v>0</v>
      </c>
      <c r="G130" s="2">
        <f t="shared" si="0"/>
        <v>90077.419530000014</v>
      </c>
      <c r="H130" s="2">
        <f t="shared" si="1"/>
        <v>0.94000000000232831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202247.72</v>
      </c>
      <c r="D131" s="1">
        <f>'PR-RAS'!E135</f>
        <v>226713.34</v>
      </c>
      <c r="E131" s="1">
        <v>0</v>
      </c>
      <c r="F131" s="1">
        <v>0</v>
      </c>
      <c r="G131" s="2">
        <f t="shared" si="0"/>
        <v>85237.672000000006</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421.83</v>
      </c>
      <c r="D132" s="1">
        <f>'PR-RAS'!E136</f>
        <v>21089.17</v>
      </c>
      <c r="E132" s="1">
        <v>0</v>
      </c>
      <c r="F132" s="1">
        <v>0</v>
      </c>
      <c r="G132" s="2">
        <f t="shared" si="0"/>
        <v>5580.6222699999998</v>
      </c>
      <c r="H132" s="2">
        <f t="shared" si="1"/>
        <v>0.33999999999826969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1140448.3399999999</v>
      </c>
      <c r="D147" s="1">
        <f>'PR-RAS'!E151</f>
        <v>1321924.8500000001</v>
      </c>
      <c r="E147" s="1">
        <v>0</v>
      </c>
      <c r="F147" s="1">
        <v>0</v>
      </c>
      <c r="G147" s="2">
        <f t="shared" si="0"/>
        <v>552507.51384000003</v>
      </c>
      <c r="H147" s="2">
        <f t="shared" si="1"/>
        <v>0.48999999975785613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934044.49</v>
      </c>
      <c r="D148" s="1">
        <f>'PR-RAS'!E152</f>
        <v>1055741.5099999998</v>
      </c>
      <c r="E148" s="1">
        <v>0</v>
      </c>
      <c r="F148" s="1">
        <v>0</v>
      </c>
      <c r="G148" s="2">
        <f t="shared" si="0"/>
        <v>447692.54396999994</v>
      </c>
      <c r="H148" s="2">
        <f t="shared" si="1"/>
        <v>0.98000000021420419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769097.96</v>
      </c>
      <c r="D149" s="1">
        <f>'PR-RAS'!E153</f>
        <v>865487.5199999999</v>
      </c>
      <c r="E149" s="1">
        <v>0</v>
      </c>
      <c r="F149" s="1">
        <v>0</v>
      </c>
      <c r="G149" s="2">
        <f t="shared" si="0"/>
        <v>370010.804</v>
      </c>
      <c r="H149" s="2">
        <f t="shared" si="1"/>
        <v>0.52000000013504177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748628.69</v>
      </c>
      <c r="D150" s="1">
        <f>'PR-RAS'!E154</f>
        <v>843343.7</v>
      </c>
      <c r="E150" s="1">
        <v>0</v>
      </c>
      <c r="F150" s="1">
        <v>0</v>
      </c>
      <c r="G150" s="2">
        <f t="shared" si="0"/>
        <v>362862.09740999999</v>
      </c>
      <c r="H150" s="2">
        <f t="shared" si="1"/>
        <v>0.61000000010244548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17698.099999999999</v>
      </c>
      <c r="D152" s="1">
        <f>'PR-RAS'!E156</f>
        <v>18856.080000000002</v>
      </c>
      <c r="E152" s="1">
        <v>0</v>
      </c>
      <c r="F152" s="1">
        <v>0</v>
      </c>
      <c r="G152" s="2">
        <f t="shared" si="0"/>
        <v>8366.9492599999994</v>
      </c>
      <c r="H152" s="2">
        <f t="shared" si="1"/>
        <v>0.18000000000029104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2771.17</v>
      </c>
      <c r="D153" s="1">
        <f>'PR-RAS'!E157</f>
        <v>3287.74</v>
      </c>
      <c r="E153" s="1">
        <v>0</v>
      </c>
      <c r="F153" s="1">
        <v>0</v>
      </c>
      <c r="G153" s="2">
        <f t="shared" si="0"/>
        <v>1420.6907999999999</v>
      </c>
      <c r="H153" s="2">
        <f t="shared" si="1"/>
        <v>0.43000000000029104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38479.31</v>
      </c>
      <c r="D154" s="1">
        <f>'PR-RAS'!E158</f>
        <v>47448.480000000003</v>
      </c>
      <c r="E154" s="1">
        <v>0</v>
      </c>
      <c r="F154" s="1">
        <v>0</v>
      </c>
      <c r="G154" s="2">
        <f t="shared" si="0"/>
        <v>20406.569310000003</v>
      </c>
      <c r="H154" s="2">
        <f t="shared" si="1"/>
        <v>0.79000000000087311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126467.22</v>
      </c>
      <c r="D155" s="1">
        <f>'PR-RAS'!E159</f>
        <v>142805.51</v>
      </c>
      <c r="E155" s="1">
        <v>0</v>
      </c>
      <c r="F155" s="1">
        <v>0</v>
      </c>
      <c r="G155" s="2">
        <f t="shared" si="0"/>
        <v>63460.04896</v>
      </c>
      <c r="H155" s="2">
        <f t="shared" si="1"/>
        <v>0.70999999999185093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126467.22</v>
      </c>
      <c r="D157" s="1">
        <f>'PR-RAS'!E161</f>
        <v>142805.51</v>
      </c>
      <c r="E157" s="1">
        <v>0</v>
      </c>
      <c r="F157" s="1">
        <v>0</v>
      </c>
      <c r="G157" s="2">
        <f t="shared" si="0"/>
        <v>64284.205439999998</v>
      </c>
      <c r="H157" s="2">
        <f t="shared" si="1"/>
        <v>0.70999999999185093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205085.71</v>
      </c>
      <c r="D159" s="1">
        <f>'PR-RAS'!E163</f>
        <v>233430.10000000003</v>
      </c>
      <c r="E159" s="1">
        <v>0</v>
      </c>
      <c r="F159" s="1">
        <v>0</v>
      </c>
      <c r="G159" s="2">
        <f t="shared" si="0"/>
        <v>106167.45378000001</v>
      </c>
      <c r="H159" s="2">
        <f t="shared" si="1"/>
        <v>0.39000000004307367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23646.18</v>
      </c>
      <c r="D160" s="1">
        <f>'PR-RAS'!E164</f>
        <v>24480.26</v>
      </c>
      <c r="E160" s="1">
        <v>0</v>
      </c>
      <c r="F160" s="1">
        <v>0</v>
      </c>
      <c r="G160" s="2">
        <f t="shared" si="0"/>
        <v>11544.4653</v>
      </c>
      <c r="H160" s="2">
        <f t="shared" si="1"/>
        <v>0.43999999999869033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2267.04</v>
      </c>
      <c r="D161" s="1">
        <f>'PR-RAS'!E165</f>
        <v>3445.37</v>
      </c>
      <c r="E161" s="1">
        <v>0</v>
      </c>
      <c r="F161" s="1">
        <v>0</v>
      </c>
      <c r="G161" s="2">
        <f t="shared" si="0"/>
        <v>1465.2447999999999</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20698.27</v>
      </c>
      <c r="D162" s="1">
        <f>'PR-RAS'!E166</f>
        <v>20445.71</v>
      </c>
      <c r="E162" s="1">
        <v>0</v>
      </c>
      <c r="F162" s="1">
        <v>0</v>
      </c>
      <c r="G162" s="2">
        <f t="shared" si="0"/>
        <v>9915.9400900000001</v>
      </c>
      <c r="H162" s="2">
        <f t="shared" si="1"/>
        <v>0.56000000000130967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680.87</v>
      </c>
      <c r="D163" s="1">
        <f>'PR-RAS'!E167</f>
        <v>589.17999999999995</v>
      </c>
      <c r="E163" s="1">
        <v>0</v>
      </c>
      <c r="F163" s="1">
        <v>0</v>
      </c>
      <c r="G163" s="2">
        <f t="shared" si="0"/>
        <v>301.19526000000002</v>
      </c>
      <c r="H163" s="2">
        <f t="shared" si="1"/>
        <v>0.30999999999994543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117690.21999999999</v>
      </c>
      <c r="D165" s="1">
        <f>'PR-RAS'!E169</f>
        <v>140907.44000000003</v>
      </c>
      <c r="E165" s="1">
        <v>0</v>
      </c>
      <c r="F165" s="1">
        <v>0</v>
      </c>
      <c r="G165" s="2">
        <f t="shared" si="0"/>
        <v>65518.836400000007</v>
      </c>
      <c r="H165" s="2">
        <f t="shared" si="1"/>
        <v>0.66000000001804437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17166.43</v>
      </c>
      <c r="D166" s="1">
        <f>'PR-RAS'!E170</f>
        <v>16494.27</v>
      </c>
      <c r="E166" s="1">
        <v>0</v>
      </c>
      <c r="F166" s="1">
        <v>0</v>
      </c>
      <c r="G166" s="2">
        <f t="shared" si="0"/>
        <v>8275.5700500000003</v>
      </c>
      <c r="H166" s="2">
        <f t="shared" si="1"/>
        <v>0.7000000000007276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77198.28</v>
      </c>
      <c r="D167" s="1">
        <f>'PR-RAS'!E171</f>
        <v>97095.44</v>
      </c>
      <c r="E167" s="1">
        <v>0</v>
      </c>
      <c r="F167" s="1">
        <v>0</v>
      </c>
      <c r="G167" s="2">
        <f t="shared" si="0"/>
        <v>45050.600560000006</v>
      </c>
      <c r="H167" s="2">
        <f t="shared" si="1"/>
        <v>0.72000000000116415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21081.360000000001</v>
      </c>
      <c r="D168" s="1">
        <f>'PR-RAS'!E172</f>
        <v>22633.9</v>
      </c>
      <c r="E168" s="1">
        <v>0</v>
      </c>
      <c r="F168" s="1">
        <v>0</v>
      </c>
      <c r="G168" s="2">
        <f t="shared" si="0"/>
        <v>11080.309720000001</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1059.81</v>
      </c>
      <c r="D169" s="1">
        <f>'PR-RAS'!E173</f>
        <v>1412.23</v>
      </c>
      <c r="E169" s="1">
        <v>0</v>
      </c>
      <c r="F169" s="1">
        <v>0</v>
      </c>
      <c r="G169" s="2">
        <f t="shared" si="0"/>
        <v>652.55736000000002</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323.43</v>
      </c>
      <c r="D170" s="1">
        <f>'PR-RAS'!E174</f>
        <v>2281.4299999999998</v>
      </c>
      <c r="E170" s="1">
        <v>0</v>
      </c>
      <c r="F170" s="1">
        <v>0</v>
      </c>
      <c r="G170" s="2">
        <f t="shared" si="0"/>
        <v>825.7830100000001</v>
      </c>
      <c r="H170" s="2">
        <f t="shared" si="1"/>
        <v>0.85999999999984311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860.91</v>
      </c>
      <c r="D172" s="1">
        <f>'PR-RAS'!E176</f>
        <v>990.17</v>
      </c>
      <c r="E172" s="1">
        <v>0</v>
      </c>
      <c r="F172" s="1">
        <v>0</v>
      </c>
      <c r="G172" s="2">
        <f t="shared" si="0"/>
        <v>485.85375000000005</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41154.519999999997</v>
      </c>
      <c r="D173" s="1">
        <f>'PR-RAS'!E177</f>
        <v>49231.540000000008</v>
      </c>
      <c r="E173" s="1">
        <v>0</v>
      </c>
      <c r="F173" s="1">
        <v>0</v>
      </c>
      <c r="G173" s="2">
        <f t="shared" si="0"/>
        <v>24014.227199999998</v>
      </c>
      <c r="H173" s="2">
        <f t="shared" si="1"/>
        <v>0.93999999999505235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8011.59</v>
      </c>
      <c r="D174" s="1">
        <f>'PR-RAS'!E178</f>
        <v>6395.23</v>
      </c>
      <c r="E174" s="1">
        <v>0</v>
      </c>
      <c r="F174" s="1">
        <v>0</v>
      </c>
      <c r="G174" s="2">
        <f t="shared" si="0"/>
        <v>3598.7546499999994</v>
      </c>
      <c r="H174" s="2">
        <f t="shared" si="1"/>
        <v>0.63999999999941792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4969.83</v>
      </c>
      <c r="D175" s="1">
        <f>'PR-RAS'!E179</f>
        <v>7983.47</v>
      </c>
      <c r="E175" s="1">
        <v>0</v>
      </c>
      <c r="F175" s="1">
        <v>0</v>
      </c>
      <c r="G175" s="2">
        <f t="shared" si="0"/>
        <v>3642.9979799999996</v>
      </c>
      <c r="H175" s="2">
        <f t="shared" si="1"/>
        <v>0.64000000000032742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5478.75</v>
      </c>
      <c r="D177" s="1">
        <f>'PR-RAS'!E181</f>
        <v>5631.67</v>
      </c>
      <c r="E177" s="1">
        <v>0</v>
      </c>
      <c r="F177" s="1">
        <v>0</v>
      </c>
      <c r="G177" s="2">
        <f t="shared" si="0"/>
        <v>2946.6078399999997</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4609.46</v>
      </c>
      <c r="D179" s="1">
        <f>'PR-RAS'!E183</f>
        <v>2422.4</v>
      </c>
      <c r="E179" s="1">
        <v>0</v>
      </c>
      <c r="F179" s="1">
        <v>0</v>
      </c>
      <c r="G179" s="2">
        <f t="shared" si="0"/>
        <v>1682.8582799999999</v>
      </c>
      <c r="H179" s="2">
        <f t="shared" si="1"/>
        <v>0.86000000000012733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12671.93</v>
      </c>
      <c r="D180" s="1">
        <f>'PR-RAS'!E184</f>
        <v>18826.47</v>
      </c>
      <c r="E180" s="1">
        <v>0</v>
      </c>
      <c r="F180" s="1">
        <v>0</v>
      </c>
      <c r="G180" s="2">
        <f t="shared" si="0"/>
        <v>9008.1517299999996</v>
      </c>
      <c r="H180" s="2">
        <f t="shared" si="1"/>
        <v>0.54000000000087311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2414.4299999999998</v>
      </c>
      <c r="D181" s="1">
        <f>'PR-RAS'!E185</f>
        <v>2665.41</v>
      </c>
      <c r="E181" s="1">
        <v>0</v>
      </c>
      <c r="F181" s="1">
        <v>0</v>
      </c>
      <c r="G181" s="2">
        <f t="shared" si="0"/>
        <v>1394.145</v>
      </c>
      <c r="H181" s="2">
        <f t="shared" si="1"/>
        <v>0.83999999999969077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2998.53</v>
      </c>
      <c r="D182" s="1">
        <f>'PR-RAS'!E186</f>
        <v>5306.89</v>
      </c>
      <c r="E182" s="1">
        <v>0</v>
      </c>
      <c r="F182" s="1">
        <v>0</v>
      </c>
      <c r="G182" s="2">
        <f t="shared" si="0"/>
        <v>2463.8281100000004</v>
      </c>
      <c r="H182" s="2">
        <f t="shared" si="1"/>
        <v>0.57999999999947249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22594.79</v>
      </c>
      <c r="D184" s="1">
        <f>'PR-RAS'!E188</f>
        <v>18810.86</v>
      </c>
      <c r="E184" s="1">
        <v>0</v>
      </c>
      <c r="F184" s="1">
        <v>0</v>
      </c>
      <c r="G184" s="2">
        <f t="shared" si="0"/>
        <v>11019.62133</v>
      </c>
      <c r="H184" s="2">
        <f t="shared" si="1"/>
        <v>0.34999999999854481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4871.1400000000003</v>
      </c>
      <c r="D185" s="1">
        <f>'PR-RAS'!E189</f>
        <v>3475.96</v>
      </c>
      <c r="E185" s="1">
        <v>0</v>
      </c>
      <c r="F185" s="1">
        <v>0</v>
      </c>
      <c r="G185" s="2">
        <f t="shared" si="0"/>
        <v>2175.4430400000001</v>
      </c>
      <c r="H185" s="2">
        <f t="shared" si="1"/>
        <v>0.18000000000029104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243.09</v>
      </c>
      <c r="E188" s="1">
        <v>0</v>
      </c>
      <c r="F188" s="1">
        <v>0</v>
      </c>
      <c r="G188" s="2">
        <f t="shared" si="0"/>
        <v>120.69915</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405.84</v>
      </c>
      <c r="D189" s="1">
        <f>'PR-RAS'!E193</f>
        <v>3775.81</v>
      </c>
      <c r="E189" s="1">
        <v>0</v>
      </c>
      <c r="F189" s="1">
        <v>0</v>
      </c>
      <c r="G189" s="2">
        <f t="shared" si="0"/>
        <v>1496.0024800000001</v>
      </c>
      <c r="H189" s="2">
        <f t="shared" si="1"/>
        <v>0.35000000000007958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17158.54</v>
      </c>
      <c r="D190" s="1">
        <f>'PR-RAS'!E194</f>
        <v>11066</v>
      </c>
      <c r="E190" s="1">
        <v>0</v>
      </c>
      <c r="F190" s="1">
        <v>0</v>
      </c>
      <c r="G190" s="2">
        <f t="shared" si="0"/>
        <v>7425.9120600000006</v>
      </c>
      <c r="H190" s="2">
        <f t="shared" si="1"/>
        <v>0.45999999999912689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250</v>
      </c>
      <c r="E191" s="1">
        <v>0</v>
      </c>
      <c r="F191" s="1">
        <v>0</v>
      </c>
      <c r="G191" s="2">
        <f t="shared" si="0"/>
        <v>95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1318.14</v>
      </c>
      <c r="D192" s="1">
        <f>'PR-RAS'!E196</f>
        <v>1412.06</v>
      </c>
      <c r="E192" s="1">
        <v>0</v>
      </c>
      <c r="F192" s="1">
        <v>0</v>
      </c>
      <c r="G192" s="2">
        <f t="shared" si="0"/>
        <v>791.17166000000009</v>
      </c>
      <c r="H192" s="2">
        <f t="shared" si="1"/>
        <v>0.20000000000004547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1318.14</v>
      </c>
      <c r="D206" s="1">
        <f>'PR-RAS'!E210</f>
        <v>1412.06</v>
      </c>
      <c r="E206" s="1">
        <v>0</v>
      </c>
      <c r="F206" s="1">
        <v>0</v>
      </c>
      <c r="G206" s="2">
        <f t="shared" si="0"/>
        <v>849.16330000000005</v>
      </c>
      <c r="H206" s="2">
        <f t="shared" si="1"/>
        <v>0.20000000000004547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1318.14</v>
      </c>
      <c r="D207" s="1">
        <f>'PR-RAS'!E211</f>
        <v>1412.06</v>
      </c>
      <c r="E207" s="1">
        <v>0</v>
      </c>
      <c r="F207" s="1">
        <v>0</v>
      </c>
      <c r="G207" s="2">
        <f t="shared" si="0"/>
        <v>853.30556000000001</v>
      </c>
      <c r="H207" s="2">
        <f t="shared" si="1"/>
        <v>0.20000000000004547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30214.37</v>
      </c>
      <c r="E248" s="1">
        <v>0</v>
      </c>
      <c r="F248" s="1">
        <v>0</v>
      </c>
      <c r="G248" s="2">
        <f t="shared" si="0"/>
        <v>14925.89878</v>
      </c>
      <c r="H248" s="2">
        <f t="shared" si="1"/>
        <v>0.36999999999898137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30214.37</v>
      </c>
      <c r="E255" s="1">
        <v>0</v>
      </c>
      <c r="F255" s="1">
        <v>0</v>
      </c>
      <c r="G255" s="2">
        <f t="shared" si="0"/>
        <v>15348.899959999999</v>
      </c>
      <c r="H255" s="2">
        <f t="shared" si="1"/>
        <v>0.36999999999898137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30214.37</v>
      </c>
      <c r="E257" s="1">
        <v>0</v>
      </c>
      <c r="F257" s="1">
        <v>0</v>
      </c>
      <c r="G257" s="2">
        <f t="shared" si="0"/>
        <v>15469.757439999999</v>
      </c>
      <c r="H257" s="2">
        <f t="shared" si="1"/>
        <v>0.36999999999898137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1126.81</v>
      </c>
      <c r="E259" s="1">
        <v>0</v>
      </c>
      <c r="F259" s="1">
        <v>0</v>
      </c>
      <c r="G259" s="2">
        <f t="shared" si="0"/>
        <v>581.43395999999996</v>
      </c>
      <c r="H259" s="2">
        <f t="shared" si="1"/>
        <v>0.19000000000005457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1126.81</v>
      </c>
      <c r="E260" s="1">
        <v>0</v>
      </c>
      <c r="F260" s="1">
        <v>0</v>
      </c>
      <c r="G260" s="2">
        <f t="shared" si="0"/>
        <v>583.68758000000003</v>
      </c>
      <c r="H260" s="2">
        <f t="shared" si="1"/>
        <v>0.19000000000005457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350</v>
      </c>
      <c r="E261" s="1">
        <v>0</v>
      </c>
      <c r="F261" s="1">
        <v>0</v>
      </c>
      <c r="G261" s="2">
        <f t="shared" si="0"/>
        <v>182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776.81</v>
      </c>
      <c r="E262" s="1">
        <v>0</v>
      </c>
      <c r="F262" s="1">
        <v>0</v>
      </c>
      <c r="G262" s="2">
        <f t="shared" si="0"/>
        <v>405.49482</v>
      </c>
      <c r="H262" s="2">
        <f t="shared" si="1"/>
        <v>0.19000000000005457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1140448.3399999999</v>
      </c>
      <c r="D285" s="1">
        <f>'PR-RAS'!E289</f>
        <v>1321924.8500000001</v>
      </c>
      <c r="E285" s="1">
        <v>0</v>
      </c>
      <c r="F285" s="1">
        <v>0</v>
      </c>
      <c r="G285" s="2">
        <f t="shared" si="8"/>
        <v>1074740.6433599999</v>
      </c>
      <c r="H285" s="2">
        <f t="shared" si="9"/>
        <v>0.48999999975785613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36454.229999999981</v>
      </c>
      <c r="D286" s="1">
        <f>'PR-RAS'!E290</f>
        <v>93787.410000000149</v>
      </c>
      <c r="E286" s="1">
        <v>0</v>
      </c>
      <c r="F286" s="1">
        <v>0</v>
      </c>
      <c r="G286" s="2">
        <f t="shared" si="8"/>
        <v>63848.279250000072</v>
      </c>
      <c r="H286" s="2">
        <f t="shared" si="9"/>
        <v>0.64000000013038516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50974.87</v>
      </c>
      <c r="D288" s="1">
        <f>'PR-RAS'!E292</f>
        <v>18407.009999999998</v>
      </c>
      <c r="E288" s="1">
        <v>0</v>
      </c>
      <c r="F288" s="1">
        <v>0</v>
      </c>
      <c r="G288" s="2">
        <f t="shared" si="8"/>
        <v>25195.411429999996</v>
      </c>
      <c r="H288" s="2">
        <f t="shared" si="9"/>
        <v>0.13999999999577994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127.61</v>
      </c>
      <c r="D290" s="1">
        <f>'PR-RAS'!E294</f>
        <v>798.81</v>
      </c>
      <c r="E290" s="1">
        <v>0</v>
      </c>
      <c r="F290" s="1">
        <v>0</v>
      </c>
      <c r="G290" s="2">
        <f t="shared" si="8"/>
        <v>498.5914699999999</v>
      </c>
      <c r="H290" s="2">
        <f t="shared" si="9"/>
        <v>0.58000000000005514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50.43</v>
      </c>
      <c r="D291" s="1">
        <f>'PR-RAS'!E295</f>
        <v>571.27</v>
      </c>
      <c r="E291" s="1">
        <v>0</v>
      </c>
      <c r="F291" s="1">
        <v>0</v>
      </c>
      <c r="G291" s="2">
        <f t="shared" si="8"/>
        <v>345.96129999999999</v>
      </c>
      <c r="H291" s="2">
        <f t="shared" si="9"/>
        <v>0.69999999999998153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20262.899999999998</v>
      </c>
      <c r="D345" s="1">
        <f>'PR-RAS'!E350</f>
        <v>45062.97</v>
      </c>
      <c r="E345" s="1">
        <v>0</v>
      </c>
      <c r="F345" s="1">
        <v>0</v>
      </c>
      <c r="G345" s="2">
        <f t="shared" si="8"/>
        <v>37973.760959999992</v>
      </c>
      <c r="H345" s="2">
        <f t="shared" si="9"/>
        <v>0.13000000000101863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20262.899999999998</v>
      </c>
      <c r="D358" s="1">
        <f>'PR-RAS'!E363</f>
        <v>45062.97</v>
      </c>
      <c r="E358" s="1">
        <v>0</v>
      </c>
      <c r="F358" s="1">
        <v>0</v>
      </c>
      <c r="G358" s="2">
        <f t="shared" si="8"/>
        <v>39408.815879999995</v>
      </c>
      <c r="H358" s="2">
        <f t="shared" si="9"/>
        <v>0.13000000000101863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398.17</v>
      </c>
      <c r="D364" s="1">
        <f>'PR-RAS'!E369</f>
        <v>25758.749999999996</v>
      </c>
      <c r="E364" s="1">
        <v>0</v>
      </c>
      <c r="F364" s="1">
        <v>0</v>
      </c>
      <c r="G364" s="2">
        <f t="shared" si="8"/>
        <v>18845.388209999997</v>
      </c>
      <c r="H364" s="2">
        <f t="shared" si="9"/>
        <v>0.42000000000365389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19935.349999999999</v>
      </c>
      <c r="E365" s="1">
        <v>0</v>
      </c>
      <c r="F365" s="1">
        <v>0</v>
      </c>
      <c r="G365" s="2">
        <f t="shared" si="8"/>
        <v>14512.934799999999</v>
      </c>
      <c r="H365" s="2">
        <f t="shared" si="9"/>
        <v>0.34999999999854481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2780.21</v>
      </c>
      <c r="E367" s="1">
        <v>0</v>
      </c>
      <c r="F367" s="1">
        <v>0</v>
      </c>
      <c r="G367" s="2">
        <f t="shared" si="8"/>
        <v>2035.1137200000001</v>
      </c>
      <c r="H367" s="2">
        <f t="shared" si="9"/>
        <v>0.21000000000003638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398.17</v>
      </c>
      <c r="D371" s="1">
        <f>'PR-RAS'!E376</f>
        <v>3043.19</v>
      </c>
      <c r="E371" s="1">
        <v>0</v>
      </c>
      <c r="F371" s="1">
        <v>0</v>
      </c>
      <c r="G371" s="2">
        <f t="shared" si="8"/>
        <v>2399.2835</v>
      </c>
      <c r="H371" s="2">
        <f t="shared" si="9"/>
        <v>0.36000000000007049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19864.73</v>
      </c>
      <c r="D378" s="1">
        <f>'PR-RAS'!E383</f>
        <v>19304.22</v>
      </c>
      <c r="E378" s="1">
        <v>0</v>
      </c>
      <c r="F378" s="1">
        <v>0</v>
      </c>
      <c r="G378" s="2">
        <f t="shared" si="8"/>
        <v>22044.38509</v>
      </c>
      <c r="H378" s="2">
        <f t="shared" si="9"/>
        <v>0.49000000000160071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19864.73</v>
      </c>
      <c r="D379" s="1">
        <f>'PR-RAS'!E384</f>
        <v>19304.22</v>
      </c>
      <c r="E379" s="1">
        <v>0</v>
      </c>
      <c r="F379" s="1">
        <v>0</v>
      </c>
      <c r="G379" s="2">
        <f t="shared" si="8"/>
        <v>22102.858260000001</v>
      </c>
      <c r="H379" s="2">
        <f t="shared" si="9"/>
        <v>0.49000000000160071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20262.899999999998</v>
      </c>
      <c r="D403" s="1">
        <f>'PR-RAS'!E408</f>
        <v>45062.97</v>
      </c>
      <c r="E403" s="1">
        <v>0</v>
      </c>
      <c r="F403" s="1">
        <v>0</v>
      </c>
      <c r="G403" s="2">
        <f t="shared" si="8"/>
        <v>44376.313679999999</v>
      </c>
      <c r="H403" s="2">
        <f t="shared" si="9"/>
        <v>0.13000000000101863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48759.17</v>
      </c>
      <c r="D405" s="1">
        <f>'PR-RAS'!E410</f>
        <v>0</v>
      </c>
      <c r="E405" s="1">
        <v>0</v>
      </c>
      <c r="F405" s="1">
        <v>0</v>
      </c>
      <c r="G405" s="2">
        <f t="shared" si="8"/>
        <v>19698.704679999999</v>
      </c>
      <c r="H405" s="2">
        <f t="shared" si="9"/>
        <v>0.16999999999825377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1176902.5699999998</v>
      </c>
      <c r="D407" s="1">
        <f>'PR-RAS'!E412</f>
        <v>1415712.2600000002</v>
      </c>
      <c r="E407" s="1">
        <v>0</v>
      </c>
      <c r="F407" s="1">
        <v>0</v>
      </c>
      <c r="G407" s="2">
        <f t="shared" si="8"/>
        <v>1627380.7985400003</v>
      </c>
      <c r="H407" s="2">
        <f t="shared" si="9"/>
        <v>0.69000000040978193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1160711.2399999998</v>
      </c>
      <c r="D408" s="1">
        <f>'PR-RAS'!E413</f>
        <v>1366987.82</v>
      </c>
      <c r="E408" s="1">
        <v>0</v>
      </c>
      <c r="F408" s="1">
        <v>0</v>
      </c>
      <c r="G408" s="2">
        <f t="shared" si="8"/>
        <v>1585137.5601599999</v>
      </c>
      <c r="H408" s="2">
        <f t="shared" si="9"/>
        <v>0.41999999969266355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16191.330000000075</v>
      </c>
      <c r="D409" s="1">
        <f>'PR-RAS'!E414</f>
        <v>48724.440000000177</v>
      </c>
      <c r="E409" s="1">
        <v>0</v>
      </c>
      <c r="F409" s="1">
        <v>0</v>
      </c>
      <c r="G409" s="2">
        <f t="shared" si="8"/>
        <v>46365.205680000174</v>
      </c>
      <c r="H409" s="2">
        <f t="shared" si="9"/>
        <v>0.7700000002514571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2215.7000000000044</v>
      </c>
      <c r="D411" s="1">
        <f>'PR-RAS'!E416</f>
        <v>18407.009999999998</v>
      </c>
      <c r="E411" s="1">
        <v>0</v>
      </c>
      <c r="F411" s="1">
        <v>0</v>
      </c>
      <c r="G411" s="2">
        <f t="shared" si="8"/>
        <v>16002.1852</v>
      </c>
      <c r="H411" s="2">
        <f t="shared" si="9"/>
        <v>0.30999999999403371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127.61</v>
      </c>
      <c r="D413" s="1">
        <f>'PR-RAS'!E418</f>
        <v>798.81</v>
      </c>
      <c r="E413" s="1">
        <v>0</v>
      </c>
      <c r="F413" s="1">
        <v>0</v>
      </c>
      <c r="G413" s="2">
        <f t="shared" si="8"/>
        <v>710.79475999999988</v>
      </c>
      <c r="H413" s="2">
        <f t="shared" si="9"/>
        <v>0.58000000000005514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1176902.5699999998</v>
      </c>
      <c r="D633" s="1">
        <f>'PR-RAS'!E639</f>
        <v>1415712.2600000002</v>
      </c>
      <c r="E633" s="1">
        <v>0</v>
      </c>
      <c r="F633" s="1">
        <v>0</v>
      </c>
      <c r="G633" s="2">
        <f t="shared" si="10"/>
        <v>2533262.7208800004</v>
      </c>
      <c r="H633" s="2">
        <f t="shared" si="11"/>
        <v>0.69000000040978193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1160711.2399999998</v>
      </c>
      <c r="D634" s="1">
        <f>'PR-RAS'!E640</f>
        <v>1366987.82</v>
      </c>
      <c r="E634" s="1">
        <v>0</v>
      </c>
      <c r="F634" s="1">
        <v>0</v>
      </c>
      <c r="G634" s="2">
        <f t="shared" si="10"/>
        <v>2465336.7950399998</v>
      </c>
      <c r="H634" s="2">
        <f t="shared" si="11"/>
        <v>0.41999999969266355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16191.330000000075</v>
      </c>
      <c r="D635" s="1">
        <f>'PR-RAS'!E641</f>
        <v>48724.440000000177</v>
      </c>
      <c r="E635" s="1">
        <v>0</v>
      </c>
      <c r="F635" s="1">
        <v>0</v>
      </c>
      <c r="G635" s="2">
        <f t="shared" si="10"/>
        <v>72047.893140000277</v>
      </c>
      <c r="H635" s="2">
        <f t="shared" si="11"/>
        <v>0.7700000002514571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2215.7000000000044</v>
      </c>
      <c r="D637" s="1">
        <f>'PR-RAS'!E643</f>
        <v>18407.009999999998</v>
      </c>
      <c r="E637" s="1">
        <v>0</v>
      </c>
      <c r="F637" s="1">
        <v>0</v>
      </c>
      <c r="G637" s="2">
        <f t="shared" si="10"/>
        <v>24822.90192</v>
      </c>
      <c r="H637" s="2">
        <f t="shared" si="11"/>
        <v>0.30999999999403371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18407.030000000079</v>
      </c>
      <c r="D639" s="1">
        <f>'PR-RAS'!E645</f>
        <v>67131.450000000172</v>
      </c>
      <c r="E639" s="1">
        <v>0</v>
      </c>
      <c r="F639" s="1">
        <v>0</v>
      </c>
      <c r="G639" s="2">
        <f t="shared" si="10"/>
        <v>97403.415340000269</v>
      </c>
      <c r="H639" s="2">
        <f t="shared" si="11"/>
        <v>0.48000000025058398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79462.67</v>
      </c>
      <c r="D641" s="1">
        <f>'PR-RAS'!E647</f>
        <v>99290.71</v>
      </c>
      <c r="E641" s="1">
        <v>0</v>
      </c>
      <c r="F641" s="1">
        <v>0</v>
      </c>
      <c r="G641" s="2">
        <f t="shared" si="10"/>
        <v>177948.21760000003</v>
      </c>
      <c r="H641" s="2">
        <f t="shared" si="11"/>
        <v>0.61999999999534339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6240.22</v>
      </c>
      <c r="D642" s="1">
        <f>'PR-RAS'!E649</f>
        <v>22219.33</v>
      </c>
      <c r="E642" s="1">
        <v>0</v>
      </c>
      <c r="F642" s="1">
        <v>0</v>
      </c>
      <c r="G642" s="2">
        <f t="shared" si="10"/>
        <v>32485.162080000006</v>
      </c>
      <c r="H642" s="2">
        <f t="shared" si="11"/>
        <v>0.55000000000200089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333143.88</v>
      </c>
      <c r="D643" s="1">
        <f>'PR-RAS'!E650</f>
        <v>457708.1</v>
      </c>
      <c r="E643" s="1">
        <v>0</v>
      </c>
      <c r="F643" s="1">
        <v>0</v>
      </c>
      <c r="G643" s="2">
        <f t="shared" si="10"/>
        <v>801575.57136000006</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317164.76</v>
      </c>
      <c r="D644" s="1">
        <f>'PR-RAS'!E651</f>
        <v>417313.94</v>
      </c>
      <c r="E644" s="1">
        <v>0</v>
      </c>
      <c r="F644" s="1">
        <v>0</v>
      </c>
      <c r="G644" s="2">
        <f t="shared" si="10"/>
        <v>740602.66752000013</v>
      </c>
      <c r="H644" s="2">
        <f t="shared" si="11"/>
        <v>0.29999999998835847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22219.339999999967</v>
      </c>
      <c r="D645" s="1">
        <f>'PR-RAS'!E652</f>
        <v>62613.489999999991</v>
      </c>
      <c r="E645" s="1">
        <v>0</v>
      </c>
      <c r="F645" s="1">
        <v>0</v>
      </c>
      <c r="G645" s="2">
        <f t="shared" si="10"/>
        <v>94955.430079999976</v>
      </c>
      <c r="H645" s="2">
        <f t="shared" si="11"/>
        <v>0.82999999995809048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v>
      </c>
      <c r="D647" s="1">
        <f>'PR-RAS'!E654</f>
        <v>49</v>
      </c>
      <c r="E647" s="1">
        <v>0</v>
      </c>
      <c r="F647" s="1">
        <v>0</v>
      </c>
      <c r="G647" s="2">
        <f t="shared" si="10"/>
        <v>94.962000000000003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50133.02</v>
      </c>
      <c r="E668" s="1">
        <v>0</v>
      </c>
      <c r="F668" s="1">
        <v>0</v>
      </c>
      <c r="G668" s="2">
        <f t="shared" si="10"/>
        <v>66877.448680000001</v>
      </c>
      <c r="H668" s="2">
        <f t="shared" si="11"/>
        <v>1.9999999996798579E-2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887746.3</v>
      </c>
      <c r="D669" s="1">
        <f>'PR-RAS'!E676</f>
        <v>988847.28</v>
      </c>
      <c r="E669" s="1">
        <v>0</v>
      </c>
      <c r="F669" s="1">
        <v>0</v>
      </c>
      <c r="G669" s="2">
        <f t="shared" si="10"/>
        <v>1914114.4944800003</v>
      </c>
      <c r="H669" s="2">
        <f t="shared" si="11"/>
        <v>0.58000000007450581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17806.12</v>
      </c>
      <c r="E670" s="1">
        <v>0</v>
      </c>
      <c r="F670" s="1">
        <v>0</v>
      </c>
      <c r="G670" s="2">
        <f t="shared" si="10"/>
        <v>23824.58856</v>
      </c>
      <c r="H670" s="2">
        <f t="shared" si="11"/>
        <v>0.11999999999898137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46424.91</v>
      </c>
      <c r="D703" s="1">
        <f>'PR-RAS'!E710</f>
        <v>33635.980000000003</v>
      </c>
      <c r="E703" s="1">
        <v>0</v>
      </c>
      <c r="F703" s="1">
        <v>0</v>
      </c>
      <c r="G703" s="2">
        <f t="shared" si="10"/>
        <v>79815.202740000008</v>
      </c>
      <c r="H703" s="2">
        <f t="shared" si="11"/>
        <v>0.10999999999330612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6117.53</v>
      </c>
      <c r="D709" s="1">
        <f>'PR-RAS'!E716</f>
        <v>2408.2199999999998</v>
      </c>
      <c r="E709" s="1">
        <v>0</v>
      </c>
      <c r="F709" s="1">
        <v>0</v>
      </c>
      <c r="G709" s="2">
        <f t="shared" si="10"/>
        <v>7741.250759999999</v>
      </c>
      <c r="H709" s="2">
        <f t="shared" si="11"/>
        <v>0.69000000000005457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6099.71</v>
      </c>
      <c r="D710" s="1">
        <f>'PR-RAS'!E717</f>
        <v>4880.88</v>
      </c>
      <c r="E710" s="1">
        <v>0</v>
      </c>
      <c r="F710" s="1">
        <v>0</v>
      </c>
      <c r="G710" s="2">
        <f t="shared" si="10"/>
        <v>11245.782230000001</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20698.27</v>
      </c>
      <c r="D711" s="1">
        <f>'PR-RAS'!E718</f>
        <v>20445.71</v>
      </c>
      <c r="E711" s="1">
        <v>0</v>
      </c>
      <c r="F711" s="1">
        <v>0</v>
      </c>
      <c r="G711" s="2">
        <f t="shared" si="10"/>
        <v>43728.679900000003</v>
      </c>
      <c r="H711" s="2">
        <f t="shared" si="11"/>
        <v>0.56000000000130967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3681.73</v>
      </c>
      <c r="D713" s="1">
        <f>'PR-RAS'!E720</f>
        <v>2422.4</v>
      </c>
      <c r="E713" s="1">
        <v>0</v>
      </c>
      <c r="F713" s="1">
        <v>0</v>
      </c>
      <c r="G713" s="2">
        <f t="shared" si="10"/>
        <v>6070.8893600000001</v>
      </c>
      <c r="H713" s="2">
        <f t="shared" si="11"/>
        <v>0.67000000000007276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9390.66</v>
      </c>
      <c r="D715" s="1">
        <f>'PR-RAS'!E722</f>
        <v>15285.24</v>
      </c>
      <c r="E715" s="1">
        <v>0</v>
      </c>
      <c r="F715" s="1">
        <v>0</v>
      </c>
      <c r="G715" s="2">
        <f t="shared" si="10"/>
        <v>28532.253959999998</v>
      </c>
      <c r="H715" s="2">
        <f t="shared" si="11"/>
        <v>0.57999999999992724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2617.65</v>
      </c>
      <c r="D716" s="1">
        <f>'PR-RAS'!E723</f>
        <v>503.73</v>
      </c>
      <c r="E716" s="1">
        <v>0</v>
      </c>
      <c r="F716" s="1">
        <v>0</v>
      </c>
      <c r="G716" s="2">
        <f t="shared" si="10"/>
        <v>2591.9536499999999</v>
      </c>
      <c r="H716" s="2">
        <f t="shared" si="11"/>
        <v>0.61999999999989086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4871.1400000000003</v>
      </c>
      <c r="D718" s="1">
        <f>'PR-RAS'!E725</f>
        <v>3475.96</v>
      </c>
      <c r="E718" s="1">
        <v>0</v>
      </c>
      <c r="F718" s="1">
        <v>0</v>
      </c>
      <c r="G718" s="2">
        <f t="shared" si="10"/>
        <v>8477.1340200000013</v>
      </c>
      <c r="H718" s="2">
        <f t="shared" si="11"/>
        <v>0.18000000000029104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30214.37</v>
      </c>
      <c r="E821" s="1">
        <v>0</v>
      </c>
      <c r="F821" s="1">
        <v>0</v>
      </c>
      <c r="G821" s="2">
        <f t="shared" si="18"/>
        <v>49551.566799999993</v>
      </c>
      <c r="H821" s="2">
        <f t="shared" si="19"/>
        <v>0.36999999999898137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350</v>
      </c>
      <c r="E822" s="1">
        <v>0</v>
      </c>
      <c r="F822" s="1">
        <v>0</v>
      </c>
      <c r="G822" s="2">
        <f t="shared" si="18"/>
        <v>574.69999999999993</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967118.99</v>
      </c>
      <c r="D984" s="6">
        <f>BILANCA!E6</f>
        <v>931141.48</v>
      </c>
      <c r="E984" s="6">
        <v>0</v>
      </c>
      <c r="F984" s="6">
        <v>0</v>
      </c>
      <c r="G984" s="7">
        <f t="shared" ref="G984:G1241" si="22">B984/1000*C984+B984/500*D984</f>
        <v>2829.4019499999999</v>
      </c>
      <c r="H984" s="7">
        <f t="shared" si="19"/>
        <v>0.48999999999068677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862222.29</v>
      </c>
      <c r="D985" s="1">
        <f>BILANCA!E7</f>
        <v>763028.52</v>
      </c>
      <c r="E985" s="1">
        <v>0</v>
      </c>
      <c r="F985" s="1">
        <v>0</v>
      </c>
      <c r="G985" s="2">
        <f t="shared" si="22"/>
        <v>4776.5586600000006</v>
      </c>
      <c r="H985" s="2">
        <f t="shared" si="19"/>
        <v>0.77000000001862645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234692.02</v>
      </c>
      <c r="D986" s="1">
        <f>BILANCA!E8</f>
        <v>234692.02</v>
      </c>
      <c r="E986" s="1">
        <v>0</v>
      </c>
      <c r="F986" s="1">
        <v>0</v>
      </c>
      <c r="G986" s="2">
        <f t="shared" si="22"/>
        <v>2112.2281800000001</v>
      </c>
      <c r="H986" s="2">
        <f t="shared" si="19"/>
        <v>3.9999999979045242E-2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234692.02</v>
      </c>
      <c r="D987" s="1">
        <f>BILANCA!E9</f>
        <v>234692.02</v>
      </c>
      <c r="E987" s="1">
        <v>0</v>
      </c>
      <c r="F987" s="1">
        <v>0</v>
      </c>
      <c r="G987" s="2">
        <f t="shared" si="22"/>
        <v>2816.3042399999999</v>
      </c>
      <c r="H987" s="2">
        <f t="shared" si="19"/>
        <v>3.9999999979045242E-2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627530.27</v>
      </c>
      <c r="D990" s="1">
        <f>BILANCA!E12</f>
        <v>528336.5</v>
      </c>
      <c r="E990" s="1">
        <v>0</v>
      </c>
      <c r="F990" s="1">
        <v>0</v>
      </c>
      <c r="G990" s="2">
        <f t="shared" si="22"/>
        <v>11789.422890000002</v>
      </c>
      <c r="H990" s="2">
        <f t="shared" si="19"/>
        <v>0.77000000001862645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552815.93000000005</v>
      </c>
      <c r="D991" s="1">
        <f>BILANCA!E13</f>
        <v>458190.87000000005</v>
      </c>
      <c r="E991" s="1">
        <v>0</v>
      </c>
      <c r="F991" s="1">
        <v>0</v>
      </c>
      <c r="G991" s="2">
        <f t="shared" si="22"/>
        <v>11753.581360000002</v>
      </c>
      <c r="H991" s="2">
        <f t="shared" si="19"/>
        <v>0.19999999989522621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822826.53</v>
      </c>
      <c r="D993" s="1">
        <f>BILANCA!E15</f>
        <v>822826.53</v>
      </c>
      <c r="E993" s="1">
        <v>0</v>
      </c>
      <c r="F993" s="1">
        <v>0</v>
      </c>
      <c r="G993" s="2">
        <f t="shared" si="22"/>
        <v>24684.795900000005</v>
      </c>
      <c r="H993" s="2">
        <f t="shared" si="19"/>
        <v>0.93999999994412065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270010.59999999998</v>
      </c>
      <c r="D996" s="1">
        <f>BILANCA!E18</f>
        <v>364635.66</v>
      </c>
      <c r="E996" s="1">
        <v>0</v>
      </c>
      <c r="F996" s="1">
        <v>0</v>
      </c>
      <c r="G996" s="2">
        <f t="shared" si="22"/>
        <v>12990.664959999998</v>
      </c>
      <c r="H996" s="2">
        <f t="shared" si="19"/>
        <v>0.74000000004889444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33624.26999999999</v>
      </c>
      <c r="D997" s="1">
        <f>BILANCA!E19</f>
        <v>27756.669999999925</v>
      </c>
      <c r="E997" s="1">
        <v>0</v>
      </c>
      <c r="F997" s="1">
        <v>0</v>
      </c>
      <c r="G997" s="2">
        <f t="shared" si="22"/>
        <v>1247.9265399999977</v>
      </c>
      <c r="H997" s="2">
        <f t="shared" si="19"/>
        <v>0.60000000006402843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182042.88</v>
      </c>
      <c r="D998" s="1">
        <f>BILANCA!E20</f>
        <v>201978.21</v>
      </c>
      <c r="E998" s="1">
        <v>0</v>
      </c>
      <c r="F998" s="1">
        <v>0</v>
      </c>
      <c r="G998" s="2">
        <f t="shared" si="22"/>
        <v>8789.9894999999997</v>
      </c>
      <c r="H998" s="2">
        <f t="shared" si="19"/>
        <v>0.32999999998719431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18779.07</v>
      </c>
      <c r="D999" s="1">
        <f>BILANCA!E21</f>
        <v>18779.060000000001</v>
      </c>
      <c r="E999" s="1">
        <v>0</v>
      </c>
      <c r="F999" s="1">
        <v>0</v>
      </c>
      <c r="G999" s="2">
        <f t="shared" si="22"/>
        <v>901.39504000000011</v>
      </c>
      <c r="H999" s="2">
        <f t="shared" si="19"/>
        <v>0.13000000000101863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11979.93</v>
      </c>
      <c r="D1000" s="1">
        <f>BILANCA!E22</f>
        <v>14760.12</v>
      </c>
      <c r="E1000" s="1">
        <v>0</v>
      </c>
      <c r="F1000" s="1">
        <v>0</v>
      </c>
      <c r="G1000" s="2">
        <f t="shared" si="22"/>
        <v>705.50289000000009</v>
      </c>
      <c r="H1000" s="2">
        <f t="shared" si="19"/>
        <v>0.19000000000050932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47221.07</v>
      </c>
      <c r="D1002" s="1">
        <f>BILANCA!E24</f>
        <v>47221.07</v>
      </c>
      <c r="E1002" s="1">
        <v>0</v>
      </c>
      <c r="F1002" s="1">
        <v>0</v>
      </c>
      <c r="G1002" s="2">
        <f t="shared" si="22"/>
        <v>2691.6009899999999</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1415.42</v>
      </c>
      <c r="D1003" s="1">
        <f>BILANCA!E25</f>
        <v>1415.42</v>
      </c>
      <c r="E1003" s="1">
        <v>0</v>
      </c>
      <c r="F1003" s="1">
        <v>0</v>
      </c>
      <c r="G1003" s="2">
        <f t="shared" si="22"/>
        <v>84.925200000000004</v>
      </c>
      <c r="H1003" s="2">
        <f t="shared" si="19"/>
        <v>0.84000000000014552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25600.63</v>
      </c>
      <c r="D1004" s="1">
        <f>BILANCA!E26</f>
        <v>14515.13</v>
      </c>
      <c r="E1004" s="1">
        <v>0</v>
      </c>
      <c r="F1004" s="1">
        <v>0</v>
      </c>
      <c r="G1004" s="2">
        <f t="shared" si="22"/>
        <v>1147.2486899999999</v>
      </c>
      <c r="H1004" s="2">
        <f t="shared" si="19"/>
        <v>0.49999999999818101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253414.73</v>
      </c>
      <c r="D1006" s="1">
        <f>BILANCA!E28</f>
        <v>270912.34000000003</v>
      </c>
      <c r="E1006" s="1">
        <v>0</v>
      </c>
      <c r="F1006" s="1">
        <v>0</v>
      </c>
      <c r="G1006" s="2">
        <f t="shared" si="22"/>
        <v>18290.506430000001</v>
      </c>
      <c r="H1006" s="2">
        <f t="shared" si="19"/>
        <v>0.61000000001513399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41090.07</v>
      </c>
      <c r="D1013" s="1">
        <f>BILANCA!E35</f>
        <v>42388.959999999999</v>
      </c>
      <c r="E1013" s="1">
        <v>0</v>
      </c>
      <c r="F1013" s="1">
        <v>0</v>
      </c>
      <c r="G1013" s="2">
        <f t="shared" si="22"/>
        <v>3776.0396999999998</v>
      </c>
      <c r="H1013" s="2">
        <f t="shared" si="19"/>
        <v>0.11000000000058208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41090.07</v>
      </c>
      <c r="D1014" s="1">
        <f>BILANCA!E36</f>
        <v>42388.959999999999</v>
      </c>
      <c r="E1014" s="1">
        <v>0</v>
      </c>
      <c r="F1014" s="1">
        <v>0</v>
      </c>
      <c r="G1014" s="2">
        <f t="shared" si="22"/>
        <v>3901.90769</v>
      </c>
      <c r="H1014" s="2">
        <f t="shared" si="19"/>
        <v>0.11000000000058208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28357.8</v>
      </c>
      <c r="D1032" s="1">
        <f>BILANCA!E54</f>
        <v>30639.23</v>
      </c>
      <c r="E1032" s="1">
        <v>0</v>
      </c>
      <c r="F1032" s="1">
        <v>0</v>
      </c>
      <c r="G1032" s="2">
        <f t="shared" si="22"/>
        <v>4392.1767400000008</v>
      </c>
      <c r="H1032" s="2">
        <f t="shared" si="19"/>
        <v>0.43000000000029104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28357.8</v>
      </c>
      <c r="D1033" s="1">
        <f>BILANCA!E55</f>
        <v>30639.23</v>
      </c>
      <c r="E1033" s="1">
        <v>0</v>
      </c>
      <c r="F1033" s="1">
        <v>0</v>
      </c>
      <c r="G1033" s="2">
        <f t="shared" si="22"/>
        <v>4481.8130000000001</v>
      </c>
      <c r="H1033" s="2">
        <f t="shared" si="19"/>
        <v>0.43000000000029104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104896.7</v>
      </c>
      <c r="D1046" s="1">
        <f>BILANCA!E68</f>
        <v>168112.96000000002</v>
      </c>
      <c r="E1046" s="1">
        <v>0</v>
      </c>
      <c r="F1046" s="1">
        <v>0</v>
      </c>
      <c r="G1046" s="2">
        <f t="shared" si="22"/>
        <v>27790.725060000001</v>
      </c>
      <c r="H1046" s="2">
        <f t="shared" si="19"/>
        <v>0.33999999998195563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22219.34</v>
      </c>
      <c r="D1047" s="1">
        <f>BILANCA!E69</f>
        <v>62613.49</v>
      </c>
      <c r="E1047" s="1">
        <v>0</v>
      </c>
      <c r="F1047" s="1">
        <v>0</v>
      </c>
      <c r="G1047" s="2">
        <f t="shared" si="22"/>
        <v>9436.5644799999991</v>
      </c>
      <c r="H1047" s="2">
        <f t="shared" si="19"/>
        <v>0.82999999999810825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22213.01</v>
      </c>
      <c r="D1048" s="1">
        <f>BILANCA!E70</f>
        <v>62603.06</v>
      </c>
      <c r="E1048" s="1">
        <v>0</v>
      </c>
      <c r="F1048" s="1">
        <v>0</v>
      </c>
      <c r="G1048" s="2">
        <f t="shared" si="22"/>
        <v>9582.2434499999999</v>
      </c>
      <c r="H1048" s="2">
        <f t="shared" si="19"/>
        <v>6.9999999996070983E-2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22213.01</v>
      </c>
      <c r="D1050" s="1">
        <f>BILANCA!E72</f>
        <v>62603.06</v>
      </c>
      <c r="E1050" s="1">
        <v>0</v>
      </c>
      <c r="F1050" s="1">
        <v>0</v>
      </c>
      <c r="G1050" s="2">
        <f t="shared" si="22"/>
        <v>9877.0817100000004</v>
      </c>
      <c r="H1050" s="2">
        <f t="shared" si="19"/>
        <v>6.9999999996070983E-2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6.33</v>
      </c>
      <c r="D1054" s="1">
        <f>BILANCA!E76</f>
        <v>10.43</v>
      </c>
      <c r="E1054" s="1">
        <v>0</v>
      </c>
      <c r="F1054" s="1">
        <v>0</v>
      </c>
      <c r="G1054" s="2">
        <f t="shared" si="22"/>
        <v>1.9304899999999998</v>
      </c>
      <c r="H1054" s="2">
        <f t="shared" si="19"/>
        <v>0.75999999999999979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3087.09</v>
      </c>
      <c r="D1056" s="1">
        <f>BILANCA!E78</f>
        <v>5409.95</v>
      </c>
      <c r="E1056" s="1">
        <v>0</v>
      </c>
      <c r="F1056" s="1">
        <v>0</v>
      </c>
      <c r="G1056" s="2">
        <f t="shared" si="22"/>
        <v>1015.2102699999999</v>
      </c>
      <c r="H1056" s="2">
        <f t="shared" si="19"/>
        <v>0.14000000000032742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3087.09</v>
      </c>
      <c r="D1064" s="1">
        <f>BILANCA!E86</f>
        <v>5409.95</v>
      </c>
      <c r="E1064" s="1">
        <v>0</v>
      </c>
      <c r="F1064" s="1">
        <v>0</v>
      </c>
      <c r="G1064" s="2">
        <f t="shared" si="22"/>
        <v>1126.4661899999999</v>
      </c>
      <c r="H1064" s="2">
        <f t="shared" si="19"/>
        <v>0.14000000000032742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127.6</v>
      </c>
      <c r="D1124" s="1">
        <f>BILANCA!E146</f>
        <v>798.81</v>
      </c>
      <c r="E1124" s="1">
        <v>0</v>
      </c>
      <c r="F1124" s="1">
        <v>0</v>
      </c>
      <c r="G1124" s="2">
        <f t="shared" si="22"/>
        <v>243.25601999999998</v>
      </c>
      <c r="H1124" s="2">
        <f t="shared" si="23"/>
        <v>0.59000000000006025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77.17</v>
      </c>
      <c r="D1137" s="1">
        <f>BILANCA!E159</f>
        <v>227.54</v>
      </c>
      <c r="E1137" s="1">
        <v>0</v>
      </c>
      <c r="F1137" s="1">
        <v>0</v>
      </c>
      <c r="G1137" s="2">
        <f t="shared" si="22"/>
        <v>81.966499999999996</v>
      </c>
      <c r="H1137" s="2">
        <f t="shared" si="23"/>
        <v>0.63000000000000966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50.43</v>
      </c>
      <c r="D1138" s="1">
        <f>BILANCA!E160</f>
        <v>571.27</v>
      </c>
      <c r="E1138" s="1">
        <v>0</v>
      </c>
      <c r="F1138" s="1">
        <v>0</v>
      </c>
      <c r="G1138" s="2">
        <f t="shared" si="22"/>
        <v>184.91034999999999</v>
      </c>
      <c r="H1138" s="2">
        <f t="shared" si="23"/>
        <v>0.69999999999998153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79462.67</v>
      </c>
      <c r="D1148" s="1">
        <f>BILANCA!E170</f>
        <v>99290.71</v>
      </c>
      <c r="E1148" s="1">
        <v>0</v>
      </c>
      <c r="F1148" s="1">
        <v>0</v>
      </c>
      <c r="G1148" s="2">
        <f t="shared" si="22"/>
        <v>45877.274850000002</v>
      </c>
      <c r="H1148" s="2">
        <f t="shared" si="23"/>
        <v>0.61999999999534339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79462.67</v>
      </c>
      <c r="D1151" s="1">
        <f>BILANCA!E173</f>
        <v>99290.71</v>
      </c>
      <c r="E1151" s="1">
        <v>0</v>
      </c>
      <c r="F1151" s="1">
        <v>0</v>
      </c>
      <c r="G1151" s="2">
        <f t="shared" si="22"/>
        <v>46711.407120000011</v>
      </c>
      <c r="H1151" s="2">
        <f t="shared" si="23"/>
        <v>0.61999999999534339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967118.99</v>
      </c>
      <c r="D1152" s="1">
        <f>BILANCA!E175</f>
        <v>931141.4800000001</v>
      </c>
      <c r="E1152" s="1">
        <v>0</v>
      </c>
      <c r="F1152" s="1">
        <v>0</v>
      </c>
      <c r="G1152" s="2">
        <f t="shared" si="22"/>
        <v>478168.92955</v>
      </c>
      <c r="H1152" s="2">
        <f t="shared" si="23"/>
        <v>0.4900000001071021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93828.13</v>
      </c>
      <c r="D1153" s="1">
        <f>BILANCA!E176</f>
        <v>107648.66</v>
      </c>
      <c r="E1153" s="1">
        <v>0</v>
      </c>
      <c r="F1153" s="1">
        <v>0</v>
      </c>
      <c r="G1153" s="2">
        <f t="shared" si="22"/>
        <v>52551.32650000001</v>
      </c>
      <c r="H1153" s="2">
        <f t="shared" si="23"/>
        <v>0.47000000000116415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93828.13</v>
      </c>
      <c r="D1154" s="1">
        <f>BILANCA!E177</f>
        <v>107648.66</v>
      </c>
      <c r="E1154" s="1">
        <v>0</v>
      </c>
      <c r="F1154" s="1">
        <v>0</v>
      </c>
      <c r="G1154" s="2">
        <f t="shared" si="22"/>
        <v>52860.451950000002</v>
      </c>
      <c r="H1154" s="2">
        <f t="shared" si="23"/>
        <v>0.47000000000116415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80550.97</v>
      </c>
      <c r="D1155" s="1">
        <f>BILANCA!E178</f>
        <v>97888.48</v>
      </c>
      <c r="E1155" s="1">
        <v>0</v>
      </c>
      <c r="F1155" s="1">
        <v>0</v>
      </c>
      <c r="G1155" s="2">
        <f t="shared" si="22"/>
        <v>47528.403959999996</v>
      </c>
      <c r="H1155" s="2">
        <f t="shared" si="23"/>
        <v>0.50999999999476131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6962.77</v>
      </c>
      <c r="D1156" s="1">
        <f>BILANCA!E179</f>
        <v>4890.6899999999996</v>
      </c>
      <c r="E1156" s="1">
        <v>0</v>
      </c>
      <c r="F1156" s="1">
        <v>0</v>
      </c>
      <c r="G1156" s="2">
        <f t="shared" si="22"/>
        <v>2896.7379499999997</v>
      </c>
      <c r="H1156" s="2">
        <f t="shared" si="23"/>
        <v>0.53999999999996362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209.13</v>
      </c>
      <c r="D1157" s="1">
        <f>BILANCA!E180</f>
        <v>220.39</v>
      </c>
      <c r="E1157" s="1">
        <v>0</v>
      </c>
      <c r="F1157" s="1">
        <v>0</v>
      </c>
      <c r="G1157" s="2">
        <f t="shared" si="22"/>
        <v>113.08434</v>
      </c>
      <c r="H1157" s="2">
        <f t="shared" si="23"/>
        <v>0.51999999999998181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209.13</v>
      </c>
      <c r="D1160" s="1">
        <f>BILANCA!E183</f>
        <v>220.39</v>
      </c>
      <c r="E1160" s="1">
        <v>0</v>
      </c>
      <c r="F1160" s="1">
        <v>0</v>
      </c>
      <c r="G1160" s="2">
        <f t="shared" si="22"/>
        <v>115.03406999999999</v>
      </c>
      <c r="H1160" s="2">
        <f t="shared" si="23"/>
        <v>0.51999999999998181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6105.26</v>
      </c>
      <c r="D1165" s="1">
        <f>BILANCA!E188</f>
        <v>4649.1000000000004</v>
      </c>
      <c r="E1165" s="1">
        <v>0</v>
      </c>
      <c r="F1165" s="1">
        <v>0</v>
      </c>
      <c r="G1165" s="2">
        <f t="shared" si="22"/>
        <v>2803.4297200000001</v>
      </c>
      <c r="H1165" s="2">
        <f t="shared" si="23"/>
        <v>0.36000000000058208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873290.86</v>
      </c>
      <c r="D1214" s="1">
        <f>BILANCA!E237</f>
        <v>823492.82000000007</v>
      </c>
      <c r="E1214" s="1">
        <v>0</v>
      </c>
      <c r="F1214" s="1">
        <v>0</v>
      </c>
      <c r="G1214" s="2">
        <f t="shared" si="22"/>
        <v>582183.87150000001</v>
      </c>
      <c r="H1214" s="2">
        <f t="shared" si="23"/>
        <v>0.31999999994877726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854756.22</v>
      </c>
      <c r="D1215" s="1">
        <f>BILANCA!E238</f>
        <v>755562.56</v>
      </c>
      <c r="E1215" s="1">
        <v>0</v>
      </c>
      <c r="F1215" s="1">
        <v>0</v>
      </c>
      <c r="G1215" s="2">
        <f t="shared" si="22"/>
        <v>548884.47088000004</v>
      </c>
      <c r="H1215" s="2">
        <f t="shared" si="23"/>
        <v>0.65999999991618097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854756.22</v>
      </c>
      <c r="D1216" s="1">
        <f>BILANCA!E239</f>
        <v>755562.56</v>
      </c>
      <c r="E1216" s="1">
        <v>0</v>
      </c>
      <c r="F1216" s="1">
        <v>0</v>
      </c>
      <c r="G1216" s="2">
        <f t="shared" si="22"/>
        <v>551250.35222</v>
      </c>
      <c r="H1216" s="2">
        <f t="shared" si="23"/>
        <v>0.65999999991618097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794990.33</v>
      </c>
      <c r="D1217" s="1">
        <f>BILANCA!E240</f>
        <v>695796.67</v>
      </c>
      <c r="E1217" s="1">
        <v>0</v>
      </c>
      <c r="F1217" s="1">
        <v>0</v>
      </c>
      <c r="G1217" s="2">
        <f t="shared" si="22"/>
        <v>511660.57878000004</v>
      </c>
      <c r="H1217" s="2">
        <f t="shared" si="23"/>
        <v>0.65999999991618097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59765.89</v>
      </c>
      <c r="D1218" s="1">
        <f>BILANCA!E241</f>
        <v>59765.89</v>
      </c>
      <c r="E1218" s="1">
        <v>0</v>
      </c>
      <c r="F1218" s="1">
        <v>0</v>
      </c>
      <c r="G1218" s="2">
        <f t="shared" si="22"/>
        <v>42134.952449999997</v>
      </c>
      <c r="H1218" s="2">
        <f t="shared" si="23"/>
        <v>0.22000000000116415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18407.03</v>
      </c>
      <c r="D1222" s="1">
        <f>BILANCA!E245</f>
        <v>67131.450000000012</v>
      </c>
      <c r="E1222" s="1">
        <v>0</v>
      </c>
      <c r="F1222" s="1">
        <v>0</v>
      </c>
      <c r="G1222" s="2">
        <f t="shared" si="22"/>
        <v>36488.113270000002</v>
      </c>
      <c r="H1222" s="2">
        <f t="shared" si="23"/>
        <v>0.48000000001047738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38248.1</v>
      </c>
      <c r="D1223" s="1">
        <f>BILANCA!E246</f>
        <v>73299.13</v>
      </c>
      <c r="E1223" s="1">
        <v>0</v>
      </c>
      <c r="F1223" s="1">
        <v>0</v>
      </c>
      <c r="G1223" s="2">
        <f t="shared" si="22"/>
        <v>44363.126400000001</v>
      </c>
      <c r="H1223" s="2">
        <f t="shared" si="23"/>
        <v>0.23000000000320142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38248.1</v>
      </c>
      <c r="D1224" s="1">
        <f>BILANCA!E247</f>
        <v>73299.13</v>
      </c>
      <c r="E1224" s="1">
        <v>0</v>
      </c>
      <c r="F1224" s="1">
        <v>0</v>
      </c>
      <c r="G1224" s="2">
        <f t="shared" si="22"/>
        <v>44547.972759999997</v>
      </c>
      <c r="H1224" s="2">
        <f t="shared" si="23"/>
        <v>0.23000000000320142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19841.07</v>
      </c>
      <c r="D1227" s="1">
        <f>BILANCA!E250</f>
        <v>6167.68</v>
      </c>
      <c r="E1227" s="1">
        <v>0</v>
      </c>
      <c r="F1227" s="1">
        <v>0</v>
      </c>
      <c r="G1227" s="2">
        <f t="shared" si="22"/>
        <v>7851.0489200000002</v>
      </c>
      <c r="H1227" s="2">
        <f t="shared" si="23"/>
        <v>0.38999999999941792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19841.07</v>
      </c>
      <c r="D1229" s="1">
        <f>BILANCA!E252</f>
        <v>6167.68</v>
      </c>
      <c r="E1229" s="1">
        <v>0</v>
      </c>
      <c r="F1229" s="1">
        <v>0</v>
      </c>
      <c r="G1229" s="2">
        <f t="shared" si="22"/>
        <v>7915.4017800000001</v>
      </c>
      <c r="H1229" s="2">
        <f t="shared" si="23"/>
        <v>0.38999999999941792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127.61</v>
      </c>
      <c r="D1232" s="1">
        <f>BILANCA!E255</f>
        <v>798.81</v>
      </c>
      <c r="E1232" s="1">
        <v>0</v>
      </c>
      <c r="F1232" s="1">
        <v>0</v>
      </c>
      <c r="G1232" s="2">
        <f t="shared" si="22"/>
        <v>429.58226999999999</v>
      </c>
      <c r="H1232" s="2">
        <f t="shared" si="23"/>
        <v>0.58000000000005514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31166.99</v>
      </c>
      <c r="D1236" s="1">
        <f>BILANCA!E259</f>
        <v>0</v>
      </c>
      <c r="E1236" s="1">
        <v>0</v>
      </c>
      <c r="F1236" s="1">
        <v>0</v>
      </c>
      <c r="G1236" s="2">
        <f t="shared" si="22"/>
        <v>7885.2484700000005</v>
      </c>
      <c r="H1236" s="2">
        <f t="shared" si="23"/>
        <v>9.9999999983992893E-3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31166.99</v>
      </c>
      <c r="D1237" s="1">
        <f>BILANCA!E260</f>
        <v>0</v>
      </c>
      <c r="E1237" s="1">
        <v>0</v>
      </c>
      <c r="F1237" s="1">
        <v>0</v>
      </c>
      <c r="G1237" s="2">
        <f t="shared" si="22"/>
        <v>7916.4154600000002</v>
      </c>
      <c r="H1237" s="2">
        <f t="shared" si="23"/>
        <v>9.9999999983992893E-3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127.6</v>
      </c>
      <c r="D1240" s="1">
        <f>BILANCA!E264</f>
        <v>798.81</v>
      </c>
      <c r="E1240" s="1">
        <v>0</v>
      </c>
      <c r="F1240" s="1">
        <v>0</v>
      </c>
      <c r="G1240" s="2">
        <f t="shared" si="22"/>
        <v>443.38153999999997</v>
      </c>
      <c r="H1240" s="2">
        <f t="shared" si="23"/>
        <v>0.59000000000006025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3087.09</v>
      </c>
      <c r="D1244" s="1">
        <f>BILANCA!E268</f>
        <v>4063.34</v>
      </c>
      <c r="E1244" s="1">
        <v>0</v>
      </c>
      <c r="F1244" s="1">
        <v>0</v>
      </c>
      <c r="G1244" s="2">
        <f t="shared" si="24"/>
        <v>2926.7939700000002</v>
      </c>
      <c r="H1244" s="2">
        <f t="shared" si="23"/>
        <v>0.43000000000029104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1346.61</v>
      </c>
      <c r="E1247" s="1">
        <v>0</v>
      </c>
      <c r="F1247" s="1">
        <v>0</v>
      </c>
      <c r="G1247" s="2">
        <f t="shared" si="24"/>
        <v>711.01008000000002</v>
      </c>
      <c r="H1247" s="2">
        <f t="shared" si="23"/>
        <v>0.39000000000010004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93599.32</v>
      </c>
      <c r="D1263" s="1">
        <f>BILANCA!E287</f>
        <v>97888.48</v>
      </c>
      <c r="E1263" s="1">
        <v>0</v>
      </c>
      <c r="F1263" s="1">
        <v>0</v>
      </c>
      <c r="G1263" s="2">
        <f t="shared" si="24"/>
        <v>81025.358400000012</v>
      </c>
      <c r="H1263" s="2">
        <f t="shared" si="23"/>
        <v>0.80000000000291038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228.81</v>
      </c>
      <c r="D1264" s="1">
        <f>BILANCA!E288</f>
        <v>9760.18</v>
      </c>
      <c r="E1264" s="1">
        <v>0</v>
      </c>
      <c r="F1264" s="1">
        <v>0</v>
      </c>
      <c r="G1264" s="2">
        <f t="shared" si="24"/>
        <v>5549.5167700000011</v>
      </c>
      <c r="H1264" s="2">
        <f t="shared" si="23"/>
        <v>0.37000000000028876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0.01</v>
      </c>
      <c r="D1274" s="1">
        <f>BILANCA!E298</f>
        <v>2602.85</v>
      </c>
      <c r="E1274" s="1">
        <v>0</v>
      </c>
      <c r="F1274" s="1">
        <v>0</v>
      </c>
      <c r="G1274" s="2">
        <f t="shared" si="24"/>
        <v>1514.8616099999997</v>
      </c>
      <c r="H1274" s="2">
        <f t="shared" si="23"/>
        <v>0.16000000000009096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6105.25</v>
      </c>
      <c r="D1278" s="1">
        <f>BILANCA!E302</f>
        <v>2046.25</v>
      </c>
      <c r="E1278" s="1">
        <v>0</v>
      </c>
      <c r="F1278" s="1">
        <v>0</v>
      </c>
      <c r="G1278" s="2">
        <f t="shared" si="24"/>
        <v>3008.3362499999998</v>
      </c>
      <c r="H1278" s="2">
        <f t="shared" si="23"/>
        <v>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1160711.24</v>
      </c>
      <c r="D1408" s="1">
        <f>'RAS-funkcijski'!E114</f>
        <v>1366987.82</v>
      </c>
      <c r="E1408" s="1">
        <v>0</v>
      </c>
      <c r="F1408" s="1">
        <v>0</v>
      </c>
      <c r="G1408" s="2">
        <f t="shared" si="24"/>
        <v>428415.55680000002</v>
      </c>
      <c r="H1408" s="2">
        <f t="shared" si="27"/>
        <v>0.41999999992549419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1085667.0900000001</v>
      </c>
      <c r="D1409" s="1">
        <f>'RAS-funkcijski'!E115</f>
        <v>1273407.6100000001</v>
      </c>
      <c r="E1409" s="1">
        <v>0</v>
      </c>
      <c r="F1409" s="1">
        <v>0</v>
      </c>
      <c r="G1409" s="2">
        <f t="shared" si="24"/>
        <v>403205.53641</v>
      </c>
      <c r="H1409" s="2">
        <f t="shared" si="27"/>
        <v>0.47999999998137355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1085667.0900000001</v>
      </c>
      <c r="D1411" s="1">
        <f>'RAS-funkcijski'!E117</f>
        <v>1273407.6100000001</v>
      </c>
      <c r="E1411" s="1">
        <v>0</v>
      </c>
      <c r="F1411" s="1">
        <v>0</v>
      </c>
      <c r="G1411" s="2">
        <f t="shared" si="24"/>
        <v>410470.50103000004</v>
      </c>
      <c r="H1411" s="2">
        <f t="shared" si="27"/>
        <v>0.47999999998137355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75044.149999999994</v>
      </c>
      <c r="D1420" s="1">
        <f>'RAS-funkcijski'!E126</f>
        <v>93580.21</v>
      </c>
      <c r="E1420" s="1">
        <v>0</v>
      </c>
      <c r="F1420" s="1">
        <v>0</v>
      </c>
      <c r="G1420" s="2">
        <f t="shared" si="24"/>
        <v>31988.957539999999</v>
      </c>
      <c r="H1420" s="2">
        <f t="shared" si="27"/>
        <v>0.36000000000058208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1160711.24</v>
      </c>
      <c r="D1435" s="13">
        <f>'RAS-funkcijski'!E141</f>
        <v>1366987.82</v>
      </c>
      <c r="E1435" s="13">
        <v>0</v>
      </c>
      <c r="F1435" s="13">
        <v>0</v>
      </c>
      <c r="G1435" s="14">
        <f t="shared" si="24"/>
        <v>533572.10256000003</v>
      </c>
      <c r="H1435" s="14">
        <f t="shared" si="27"/>
        <v>0.41999999992549419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31166.99</v>
      </c>
      <c r="D1436" s="6">
        <f>'P-VRIO'!E5</f>
        <v>0</v>
      </c>
      <c r="E1436" s="6">
        <v>0</v>
      </c>
      <c r="F1436" s="6">
        <v>0</v>
      </c>
      <c r="G1436" s="7">
        <f t="shared" si="24"/>
        <v>31.166990000000002</v>
      </c>
      <c r="H1436" s="7">
        <f t="shared" si="27"/>
        <v>9.9999999983992893E-3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31166.99</v>
      </c>
      <c r="D1453" s="1">
        <f>'P-VRIO'!E22</f>
        <v>0</v>
      </c>
      <c r="E1453" s="1">
        <v>0</v>
      </c>
      <c r="F1453" s="1">
        <v>0</v>
      </c>
      <c r="G1453" s="2">
        <f t="shared" si="24"/>
        <v>561.00581999999997</v>
      </c>
      <c r="H1453" s="2">
        <f t="shared" si="27"/>
        <v>9.9999999983992893E-3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31166.99</v>
      </c>
      <c r="D1454" s="1">
        <f>'P-VRIO'!E23</f>
        <v>0</v>
      </c>
      <c r="E1454" s="1">
        <v>0</v>
      </c>
      <c r="F1454" s="1">
        <v>0</v>
      </c>
      <c r="G1454" s="2">
        <f t="shared" si="24"/>
        <v>592.17281000000003</v>
      </c>
      <c r="H1454" s="2">
        <f t="shared" si="27"/>
        <v>9.9999999983992893E-3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31166.99</v>
      </c>
      <c r="D1456" s="1">
        <f>'P-VRIO'!E25</f>
        <v>0</v>
      </c>
      <c r="E1456" s="1">
        <v>0</v>
      </c>
      <c r="F1456" s="1">
        <v>0</v>
      </c>
      <c r="G1456" s="2">
        <f t="shared" si="24"/>
        <v>654.50679000000002</v>
      </c>
      <c r="H1456" s="2">
        <f t="shared" si="27"/>
        <v>9.9999999983992893E-3</v>
      </c>
      <c r="I1456" s="10">
        <f t="shared" si="30"/>
        <v>6.5450678989523245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93828.09</v>
      </c>
      <c r="D1480" s="6"/>
      <c r="E1480" s="6">
        <v>0</v>
      </c>
      <c r="F1480" s="6">
        <v>0</v>
      </c>
      <c r="G1480" s="7">
        <f t="shared" ref="G1480:G1580" si="34">B1480/1000*C1480</f>
        <v>93.828090000000003</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1423215.71</v>
      </c>
      <c r="D1481" s="1">
        <v>0</v>
      </c>
      <c r="E1481" s="1">
        <v>0</v>
      </c>
      <c r="F1481" s="1">
        <v>0</v>
      </c>
      <c r="G1481" s="2">
        <f t="shared" si="34"/>
        <v>2846.4314199999999</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1378152.74</v>
      </c>
      <c r="D1483" s="1">
        <v>0</v>
      </c>
      <c r="E1483" s="1">
        <v>0</v>
      </c>
      <c r="F1483" s="1">
        <v>0</v>
      </c>
      <c r="G1483" s="2">
        <f t="shared" si="34"/>
        <v>5512.61096</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1092480.72</v>
      </c>
      <c r="D1484" s="1">
        <v>0</v>
      </c>
      <c r="E1484" s="1">
        <v>0</v>
      </c>
      <c r="F1484" s="1">
        <v>0</v>
      </c>
      <c r="G1484" s="2">
        <f t="shared" si="34"/>
        <v>5462.4035999999996</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232223.41</v>
      </c>
      <c r="D1485" s="1">
        <v>0</v>
      </c>
      <c r="E1485" s="1">
        <v>0</v>
      </c>
      <c r="F1485" s="1">
        <v>0</v>
      </c>
      <c r="G1485" s="2">
        <f t="shared" si="34"/>
        <v>1393.3404600000001</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1407.63</v>
      </c>
      <c r="D1486" s="1">
        <v>0</v>
      </c>
      <c r="E1486" s="1">
        <v>0</v>
      </c>
      <c r="F1486" s="1">
        <v>0</v>
      </c>
      <c r="G1486" s="2">
        <f t="shared" si="34"/>
        <v>9.8534100000000002</v>
      </c>
      <c r="H1486" s="2">
        <f t="shared" si="35"/>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30214.37</v>
      </c>
      <c r="D1489" s="1">
        <v>0</v>
      </c>
      <c r="E1489" s="1">
        <v>0</v>
      </c>
      <c r="F1489" s="1">
        <v>0</v>
      </c>
      <c r="G1489" s="2">
        <f t="shared" si="34"/>
        <v>302.14370000000002</v>
      </c>
      <c r="H1489" s="2">
        <f t="shared" si="35"/>
        <v>0.36999999999898137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21826.61</v>
      </c>
      <c r="D1491" s="1">
        <v>0</v>
      </c>
      <c r="E1491" s="1">
        <v>0</v>
      </c>
      <c r="F1491" s="1">
        <v>0</v>
      </c>
      <c r="G1491" s="2">
        <f t="shared" si="34"/>
        <v>261.91932000000003</v>
      </c>
      <c r="H1491" s="2">
        <f t="shared" si="35"/>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45062.97</v>
      </c>
      <c r="D1492" s="1">
        <v>0</v>
      </c>
      <c r="E1492" s="1">
        <v>0</v>
      </c>
      <c r="F1492" s="1">
        <v>0</v>
      </c>
      <c r="G1492" s="2">
        <f t="shared" si="34"/>
        <v>585.81861000000004</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1409395.1400000001</v>
      </c>
      <c r="D1499" s="1">
        <v>0</v>
      </c>
      <c r="E1499" s="1">
        <v>0</v>
      </c>
      <c r="F1499" s="1">
        <v>0</v>
      </c>
      <c r="G1499" s="2">
        <f t="shared" si="34"/>
        <v>28187.902800000003</v>
      </c>
      <c r="H1499" s="2">
        <f t="shared" si="35"/>
        <v>0.14000000013038516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1364332.1700000002</v>
      </c>
      <c r="D1501" s="1">
        <v>0</v>
      </c>
      <c r="E1501" s="1">
        <v>0</v>
      </c>
      <c r="F1501" s="1">
        <v>0</v>
      </c>
      <c r="G1501" s="2">
        <f t="shared" si="34"/>
        <v>30015.30774</v>
      </c>
      <c r="H1501" s="2">
        <f t="shared" si="35"/>
        <v>0.17000000015832484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1075143.21</v>
      </c>
      <c r="D1502" s="1">
        <v>0</v>
      </c>
      <c r="E1502" s="1">
        <v>0</v>
      </c>
      <c r="F1502" s="1">
        <v>0</v>
      </c>
      <c r="G1502" s="2">
        <f t="shared" si="34"/>
        <v>24728.293829999999</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234295.45</v>
      </c>
      <c r="D1503" s="1">
        <v>0</v>
      </c>
      <c r="E1503" s="1">
        <v>0</v>
      </c>
      <c r="F1503" s="1">
        <v>0</v>
      </c>
      <c r="G1503" s="2">
        <f t="shared" si="34"/>
        <v>5623.0907999999999</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1396.37</v>
      </c>
      <c r="D1504" s="1">
        <v>0</v>
      </c>
      <c r="E1504" s="1">
        <v>0</v>
      </c>
      <c r="F1504" s="1">
        <v>0</v>
      </c>
      <c r="G1504" s="2">
        <f t="shared" si="34"/>
        <v>34.90925</v>
      </c>
      <c r="H1504" s="2">
        <f t="shared" si="35"/>
        <v>0.36999999999989086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30214.37</v>
      </c>
      <c r="D1507" s="1">
        <v>0</v>
      </c>
      <c r="E1507" s="1">
        <v>0</v>
      </c>
      <c r="F1507" s="1">
        <v>0</v>
      </c>
      <c r="G1507" s="2">
        <f t="shared" si="34"/>
        <v>846.00235999999995</v>
      </c>
      <c r="H1507" s="2">
        <f t="shared" si="35"/>
        <v>0.36999999999898137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23282.77</v>
      </c>
      <c r="D1509" s="1">
        <v>0</v>
      </c>
      <c r="E1509" s="1">
        <v>0</v>
      </c>
      <c r="F1509" s="1">
        <v>0</v>
      </c>
      <c r="G1509" s="2">
        <f t="shared" si="34"/>
        <v>698.48310000000004</v>
      </c>
      <c r="H1509" s="2">
        <f t="shared" si="35"/>
        <v>0.22999999999956344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45062.97</v>
      </c>
      <c r="D1510" s="1">
        <v>0</v>
      </c>
      <c r="E1510" s="1">
        <v>0</v>
      </c>
      <c r="F1510" s="1">
        <v>0</v>
      </c>
      <c r="G1510" s="2">
        <f t="shared" si="34"/>
        <v>1396.95207</v>
      </c>
      <c r="H1510" s="2">
        <f t="shared" si="35"/>
        <v>2.9999999998835847E-2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107648.65999999992</v>
      </c>
      <c r="D1517" s="1">
        <v>0</v>
      </c>
      <c r="E1517" s="1">
        <v>0</v>
      </c>
      <c r="F1517" s="1">
        <v>0</v>
      </c>
      <c r="G1517" s="2">
        <f t="shared" si="34"/>
        <v>4090.6490799999965</v>
      </c>
      <c r="H1517" s="2">
        <f t="shared" si="35"/>
        <v>0.34000000008381903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104747.57</v>
      </c>
      <c r="D1518" s="1">
        <v>0</v>
      </c>
      <c r="E1518" s="1">
        <v>0</v>
      </c>
      <c r="F1518" s="1">
        <v>0</v>
      </c>
      <c r="G1518" s="2">
        <f t="shared" si="34"/>
        <v>4085.1552300000003</v>
      </c>
      <c r="H1518" s="2">
        <f t="shared" si="35"/>
        <v>0.42999999999301508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104747.57</v>
      </c>
      <c r="D1524" s="1">
        <v>0</v>
      </c>
      <c r="E1524" s="1">
        <v>0</v>
      </c>
      <c r="F1524" s="1">
        <v>0</v>
      </c>
      <c r="G1524" s="2">
        <f t="shared" si="34"/>
        <v>4713.6406500000003</v>
      </c>
      <c r="H1524" s="2">
        <f t="shared" si="35"/>
        <v>0.42999999999301508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97888.48</v>
      </c>
      <c r="D1525" s="1">
        <v>0</v>
      </c>
      <c r="E1525" s="1">
        <v>0</v>
      </c>
      <c r="F1525" s="1">
        <v>0</v>
      </c>
      <c r="G1525" s="2">
        <f t="shared" si="34"/>
        <v>4502.8700799999997</v>
      </c>
      <c r="H1525" s="2">
        <f t="shared" si="35"/>
        <v>0.47999999999592546</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97888.48</v>
      </c>
      <c r="D1526" s="1">
        <v>0</v>
      </c>
      <c r="E1526" s="1">
        <v>0</v>
      </c>
      <c r="F1526" s="1">
        <v>0</v>
      </c>
      <c r="G1526" s="2">
        <f t="shared" si="34"/>
        <v>4600.7585600000002</v>
      </c>
      <c r="H1526" s="2">
        <f t="shared" si="35"/>
        <v>0.47999999999592546</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1989.6</v>
      </c>
      <c r="D1530" s="1">
        <v>0</v>
      </c>
      <c r="E1530" s="1">
        <v>0</v>
      </c>
      <c r="F1530" s="1">
        <v>0</v>
      </c>
      <c r="G1530" s="2">
        <f t="shared" si="34"/>
        <v>101.46959999999999</v>
      </c>
      <c r="H1530" s="2">
        <f t="shared" si="35"/>
        <v>0.40000000000009095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1989.6</v>
      </c>
      <c r="D1531" s="1">
        <v>0</v>
      </c>
      <c r="E1531" s="1">
        <v>0</v>
      </c>
      <c r="F1531" s="1">
        <v>0</v>
      </c>
      <c r="G1531" s="2">
        <f t="shared" si="34"/>
        <v>103.4592</v>
      </c>
      <c r="H1531" s="2">
        <f t="shared" si="35"/>
        <v>0.40000000000009095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220.39</v>
      </c>
      <c r="D1535" s="1">
        <v>0</v>
      </c>
      <c r="E1535" s="1">
        <v>0</v>
      </c>
      <c r="F1535" s="1">
        <v>0</v>
      </c>
      <c r="G1535" s="2">
        <f t="shared" si="34"/>
        <v>12.341839999999999</v>
      </c>
      <c r="H1535" s="2">
        <f t="shared" si="35"/>
        <v>0.38999999999998636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220.39</v>
      </c>
      <c r="D1536" s="1">
        <v>0</v>
      </c>
      <c r="E1536" s="1">
        <v>0</v>
      </c>
      <c r="F1536" s="1">
        <v>0</v>
      </c>
      <c r="G1536" s="2">
        <f t="shared" si="34"/>
        <v>12.56223</v>
      </c>
      <c r="H1536" s="2">
        <f t="shared" si="35"/>
        <v>0.38999999999998636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4649.1000000000004</v>
      </c>
      <c r="D1560" s="1">
        <v>0</v>
      </c>
      <c r="E1560" s="1">
        <v>0</v>
      </c>
      <c r="F1560" s="1">
        <v>0</v>
      </c>
      <c r="G1560" s="2">
        <f t="shared" si="34"/>
        <v>376.57710000000003</v>
      </c>
      <c r="H1560" s="2">
        <f t="shared" si="35"/>
        <v>0.1000000000003638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4649.1000000000004</v>
      </c>
      <c r="D1561" s="1">
        <v>0</v>
      </c>
      <c r="E1561" s="1">
        <v>0</v>
      </c>
      <c r="F1561" s="1">
        <v>0</v>
      </c>
      <c r="G1561" s="2">
        <f t="shared" si="34"/>
        <v>381.22620000000006</v>
      </c>
      <c r="H1561" s="2">
        <f t="shared" si="35"/>
        <v>0.1000000000003638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2901.09</v>
      </c>
      <c r="D1576" s="1">
        <v>0</v>
      </c>
      <c r="E1576" s="1">
        <v>0</v>
      </c>
      <c r="F1576" s="1">
        <v>0</v>
      </c>
      <c r="G1576" s="2">
        <f t="shared" si="34"/>
        <v>281.40573000000001</v>
      </c>
      <c r="H1576" s="2">
        <f t="shared" si="35"/>
        <v>9.0000000000145519E-2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2901.09</v>
      </c>
      <c r="D1578" s="1">
        <v>0</v>
      </c>
      <c r="E1578" s="1">
        <v>0</v>
      </c>
      <c r="F1578" s="1">
        <v>0</v>
      </c>
      <c r="G1578" s="2">
        <f t="shared" si="34"/>
        <v>287.20791000000003</v>
      </c>
      <c r="H1578" s="2">
        <f t="shared" si="35"/>
        <v>9.0000000000145519E-2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15155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3420</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1176902.5699999998</v>
      </c>
      <c r="I16" s="170">
        <f>'PR-RAS'!E6</f>
        <v>1415712.2600000002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1140448.3399999999</v>
      </c>
      <c r="I17" s="170">
        <f>'PR-RAS'!E151</f>
        <v>1321924.8500000001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18407.030000000079</v>
      </c>
      <c r="I18" s="170">
        <f>'PR-RAS'!E645</f>
        <v>67131.450000000172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862222.29</v>
      </c>
      <c r="I20" s="173">
        <f>BILANCA!E7</f>
        <v>763028.52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104896.7</v>
      </c>
      <c r="I21" s="175">
        <f>BILANCA!E68</f>
        <v>168112.96000000002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93828.13</v>
      </c>
      <c r="I22" s="175">
        <f>BILANCA!E176</f>
        <v>107648.66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873290.86</v>
      </c>
      <c r="I23" s="177">
        <f>BILANCA!E237</f>
        <v>823492.82000000007</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1160711.24</v>
      </c>
      <c r="I27" s="175">
        <f>'RAS-funkcijski'!E114</f>
        <v>1366987.82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1160711.24</v>
      </c>
      <c r="I28" s="179">
        <f>'RAS-funkcijski'!E141</f>
        <v>1366987.82</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31166.99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31166.99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93828.09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107648.65999999992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104747.57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2901.09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D119" sqref="D11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1176902.5699999998</v>
      </c>
      <c r="E6" s="51">
        <f>E7+E44+E50+E82+E106+E124+E133+E139</f>
        <v>1415712.2600000002</v>
      </c>
      <c r="F6" s="52">
        <f t="shared" ref="F6:F131" si="0">IF(D6&lt;&gt;0,IF(E6/D6&gt;=100,"&gt;&gt;100",E6/D6*100),"-")</f>
        <v>120.29137297236088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891066.62</v>
      </c>
      <c r="E50" s="51">
        <f>E51+E54+E59+E62+E65+E68+E71+E74+E77</f>
        <v>1057669.9100000001</v>
      </c>
      <c r="F50" s="52">
        <f t="shared" si="0"/>
        <v>118.69706330150716</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887746.3</v>
      </c>
      <c r="E68" s="51">
        <f t="shared" si="15"/>
        <v>1056786.4200000002</v>
      </c>
      <c r="F68" s="52">
        <f t="shared" si="0"/>
        <v>119.04148966883896</v>
      </c>
    </row>
    <row r="69" spans="1:6" ht="12.75" customHeight="1" x14ac:dyDescent="0.2">
      <c r="A69" s="53" t="s">
        <v>183</v>
      </c>
      <c r="B69" s="85" t="s">
        <v>184</v>
      </c>
      <c r="C69" s="50" t="s">
        <v>183</v>
      </c>
      <c r="D69" s="242">
        <v>887746.3</v>
      </c>
      <c r="E69" s="242">
        <v>1038980.3</v>
      </c>
      <c r="F69" s="52">
        <f t="shared" si="0"/>
        <v>117.0357229312023</v>
      </c>
    </row>
    <row r="70" spans="1:6" ht="24" x14ac:dyDescent="0.2">
      <c r="A70" s="53" t="s">
        <v>185</v>
      </c>
      <c r="B70" s="85" t="s">
        <v>186</v>
      </c>
      <c r="C70" s="50" t="s">
        <v>185</v>
      </c>
      <c r="D70" s="242">
        <v>0</v>
      </c>
      <c r="E70" s="242">
        <v>17806.12</v>
      </c>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3320.32</v>
      </c>
      <c r="E77" s="51">
        <f t="shared" si="18"/>
        <v>883.49</v>
      </c>
      <c r="F77" s="52">
        <f t="shared" si="0"/>
        <v>26.608579895913646</v>
      </c>
    </row>
    <row r="78" spans="1:6" ht="12.75" customHeight="1" x14ac:dyDescent="0.2">
      <c r="A78" s="53">
        <v>6391</v>
      </c>
      <c r="B78" s="85" t="s">
        <v>201</v>
      </c>
      <c r="C78" s="50" t="s">
        <v>202</v>
      </c>
      <c r="D78" s="242">
        <v>107.51</v>
      </c>
      <c r="E78" s="242">
        <v>188</v>
      </c>
      <c r="F78" s="52">
        <f t="shared" si="0"/>
        <v>174.86745419030788</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3212.81</v>
      </c>
      <c r="E80" s="242">
        <v>695.49</v>
      </c>
      <c r="F80" s="52">
        <f t="shared" si="0"/>
        <v>21.647405230934915</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77812.320000000007</v>
      </c>
      <c r="E106" s="51">
        <f t="shared" si="23"/>
        <v>104921.12</v>
      </c>
      <c r="F106" s="52">
        <f t="shared" si="0"/>
        <v>134.83869906462112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77812.320000000007</v>
      </c>
      <c r="E112" s="51">
        <f t="shared" si="25"/>
        <v>104921.12</v>
      </c>
      <c r="F112" s="52">
        <f t="shared" si="0"/>
        <v>134.83869906462112</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77812.320000000007</v>
      </c>
      <c r="E117" s="242">
        <v>104921.12</v>
      </c>
      <c r="F117" s="52">
        <f t="shared" si="0"/>
        <v>134.83869906462112</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5354.08</v>
      </c>
      <c r="E124" s="51">
        <f t="shared" si="27"/>
        <v>5318.72</v>
      </c>
      <c r="F124" s="52">
        <f t="shared" si="0"/>
        <v>99.339569076293216</v>
      </c>
    </row>
    <row r="125" spans="1:6" ht="12.75" customHeight="1" x14ac:dyDescent="0.2">
      <c r="A125" s="53">
        <v>661</v>
      </c>
      <c r="B125" s="86" t="s">
        <v>295</v>
      </c>
      <c r="C125" s="50" t="s">
        <v>296</v>
      </c>
      <c r="D125" s="51">
        <f t="shared" ref="D125:E125" si="28">SUM(D126:D127)</f>
        <v>5354.08</v>
      </c>
      <c r="E125" s="51">
        <f t="shared" si="28"/>
        <v>5318.72</v>
      </c>
      <c r="F125" s="52">
        <f t="shared" si="0"/>
        <v>99.339569076293216</v>
      </c>
    </row>
    <row r="126" spans="1:6" ht="12.75" customHeight="1" x14ac:dyDescent="0.2">
      <c r="A126" s="53">
        <v>6614</v>
      </c>
      <c r="B126" s="86" t="s">
        <v>297</v>
      </c>
      <c r="C126" s="50" t="s">
        <v>298</v>
      </c>
      <c r="D126" s="242">
        <v>429.4</v>
      </c>
      <c r="E126" s="242"/>
      <c r="F126" s="52">
        <f t="shared" si="0"/>
        <v>0</v>
      </c>
    </row>
    <row r="127" spans="1:6" ht="12.75" customHeight="1" x14ac:dyDescent="0.2">
      <c r="A127" s="53">
        <v>6615</v>
      </c>
      <c r="B127" s="86" t="s">
        <v>299</v>
      </c>
      <c r="C127" s="50" t="s">
        <v>300</v>
      </c>
      <c r="D127" s="242">
        <v>4924.68</v>
      </c>
      <c r="E127" s="242">
        <v>5318.72</v>
      </c>
      <c r="F127" s="52">
        <f t="shared" si="0"/>
        <v>108.00133206624594</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202669.55</v>
      </c>
      <c r="E133" s="51">
        <f t="shared" si="30"/>
        <v>247802.51</v>
      </c>
      <c r="F133" s="52">
        <f t="shared" ref="F133:F223" si="31">IF(D133&lt;&gt;0,IF(E133/D133&gt;=100,"&gt;&gt;100",E133/D133*100),"-")</f>
        <v>122.26923580774715</v>
      </c>
    </row>
    <row r="134" spans="1:6" ht="24" x14ac:dyDescent="0.2">
      <c r="A134" s="53">
        <v>671</v>
      </c>
      <c r="B134" s="232" t="s">
        <v>313</v>
      </c>
      <c r="C134" s="50" t="s">
        <v>314</v>
      </c>
      <c r="D134" s="51">
        <f t="shared" ref="D134:E134" si="32">SUM(D135:D137)</f>
        <v>202669.55</v>
      </c>
      <c r="E134" s="51">
        <f t="shared" si="32"/>
        <v>247802.51</v>
      </c>
      <c r="F134" s="52">
        <f t="shared" si="31"/>
        <v>122.26923580774715</v>
      </c>
    </row>
    <row r="135" spans="1:6" ht="12.75" customHeight="1" x14ac:dyDescent="0.2">
      <c r="A135" s="53">
        <v>6711</v>
      </c>
      <c r="B135" s="85" t="s">
        <v>315</v>
      </c>
      <c r="C135" s="50" t="s">
        <v>316</v>
      </c>
      <c r="D135" s="242">
        <v>202247.72</v>
      </c>
      <c r="E135" s="242">
        <v>226713.34</v>
      </c>
      <c r="F135" s="52">
        <f t="shared" si="31"/>
        <v>112.09685824888409</v>
      </c>
    </row>
    <row r="136" spans="1:6" ht="24" x14ac:dyDescent="0.2">
      <c r="A136" s="53">
        <v>6712</v>
      </c>
      <c r="B136" s="232" t="s">
        <v>317</v>
      </c>
      <c r="C136" s="50" t="s">
        <v>318</v>
      </c>
      <c r="D136" s="242">
        <v>421.83</v>
      </c>
      <c r="E136" s="242">
        <v>21089.17</v>
      </c>
      <c r="F136" s="52">
        <f t="shared" si="31"/>
        <v>4999.4476447858142</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1140448.3399999999</v>
      </c>
      <c r="E151" s="51">
        <f t="shared" si="35"/>
        <v>1321924.8500000001</v>
      </c>
      <c r="F151" s="52">
        <f t="shared" si="31"/>
        <v>115.91273393409476</v>
      </c>
    </row>
    <row r="152" spans="1:6" ht="12.75" customHeight="1" x14ac:dyDescent="0.2">
      <c r="A152" s="53">
        <v>31</v>
      </c>
      <c r="B152" s="85" t="s">
        <v>348</v>
      </c>
      <c r="C152" s="50" t="s">
        <v>34</v>
      </c>
      <c r="D152" s="51">
        <f t="shared" ref="D152:E152" si="36">D153+D158+D159</f>
        <v>934044.49</v>
      </c>
      <c r="E152" s="51">
        <f t="shared" si="36"/>
        <v>1055741.5099999998</v>
      </c>
      <c r="F152" s="52">
        <f t="shared" si="31"/>
        <v>113.02903890584481</v>
      </c>
    </row>
    <row r="153" spans="1:6" ht="12.75" customHeight="1" x14ac:dyDescent="0.2">
      <c r="A153" s="53">
        <v>311</v>
      </c>
      <c r="B153" s="85" t="s">
        <v>349</v>
      </c>
      <c r="C153" s="50" t="s">
        <v>350</v>
      </c>
      <c r="D153" s="51">
        <f t="shared" ref="D153:E153" si="37">SUM(D154:D157)</f>
        <v>769097.96</v>
      </c>
      <c r="E153" s="51">
        <f t="shared" si="37"/>
        <v>865487.5199999999</v>
      </c>
      <c r="F153" s="52">
        <f t="shared" si="31"/>
        <v>112.53280661412755</v>
      </c>
    </row>
    <row r="154" spans="1:6" ht="12.75" customHeight="1" x14ac:dyDescent="0.2">
      <c r="A154" s="53">
        <v>3111</v>
      </c>
      <c r="B154" s="85" t="s">
        <v>351</v>
      </c>
      <c r="C154" s="50" t="s">
        <v>352</v>
      </c>
      <c r="D154" s="242">
        <v>748628.69</v>
      </c>
      <c r="E154" s="242">
        <v>843343.7</v>
      </c>
      <c r="F154" s="52">
        <f t="shared" si="31"/>
        <v>112.65180072112919</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17698.099999999999</v>
      </c>
      <c r="E156" s="242">
        <v>18856.080000000002</v>
      </c>
      <c r="F156" s="52">
        <f t="shared" si="31"/>
        <v>106.54296223888441</v>
      </c>
    </row>
    <row r="157" spans="1:6" ht="12.75" customHeight="1" x14ac:dyDescent="0.2">
      <c r="A157" s="53">
        <v>3114</v>
      </c>
      <c r="B157" s="85" t="s">
        <v>357</v>
      </c>
      <c r="C157" s="50" t="s">
        <v>358</v>
      </c>
      <c r="D157" s="242">
        <v>2771.17</v>
      </c>
      <c r="E157" s="242">
        <v>3287.74</v>
      </c>
      <c r="F157" s="52">
        <f t="shared" si="31"/>
        <v>118.64086288462994</v>
      </c>
    </row>
    <row r="158" spans="1:6" ht="12.75" customHeight="1" x14ac:dyDescent="0.2">
      <c r="A158" s="53">
        <v>312</v>
      </c>
      <c r="B158" s="85" t="s">
        <v>359</v>
      </c>
      <c r="C158" s="50" t="s">
        <v>360</v>
      </c>
      <c r="D158" s="242">
        <v>38479.31</v>
      </c>
      <c r="E158" s="242">
        <v>47448.480000000003</v>
      </c>
      <c r="F158" s="52">
        <f t="shared" si="31"/>
        <v>123.30907181027935</v>
      </c>
    </row>
    <row r="159" spans="1:6" ht="12.75" customHeight="1" x14ac:dyDescent="0.2">
      <c r="A159" s="53">
        <v>313</v>
      </c>
      <c r="B159" s="85" t="s">
        <v>361</v>
      </c>
      <c r="C159" s="50" t="s">
        <v>362</v>
      </c>
      <c r="D159" s="51">
        <f t="shared" ref="D159:E159" si="38">SUM(D160:D162)</f>
        <v>126467.22</v>
      </c>
      <c r="E159" s="51">
        <f t="shared" si="38"/>
        <v>142805.51</v>
      </c>
      <c r="F159" s="52">
        <f t="shared" si="31"/>
        <v>112.91899197278157</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126467.22</v>
      </c>
      <c r="E161" s="242">
        <v>142805.51</v>
      </c>
      <c r="F161" s="52">
        <f t="shared" si="31"/>
        <v>112.91899197278157</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205085.71</v>
      </c>
      <c r="E163" s="51">
        <f t="shared" si="39"/>
        <v>233430.10000000003</v>
      </c>
      <c r="F163" s="52">
        <f t="shared" si="31"/>
        <v>113.82075328407817</v>
      </c>
    </row>
    <row r="164" spans="1:6" ht="12.75" customHeight="1" x14ac:dyDescent="0.2">
      <c r="A164" s="53">
        <v>321</v>
      </c>
      <c r="B164" s="85" t="s">
        <v>370</v>
      </c>
      <c r="C164" s="50" t="s">
        <v>371</v>
      </c>
      <c r="D164" s="51">
        <f t="shared" ref="D164:E164" si="40">SUM(D165:D168)</f>
        <v>23646.18</v>
      </c>
      <c r="E164" s="51">
        <f t="shared" si="40"/>
        <v>24480.26</v>
      </c>
      <c r="F164" s="52">
        <f t="shared" si="31"/>
        <v>103.52733507061183</v>
      </c>
    </row>
    <row r="165" spans="1:6" ht="12.75" customHeight="1" x14ac:dyDescent="0.2">
      <c r="A165" s="53">
        <v>3211</v>
      </c>
      <c r="B165" s="85" t="s">
        <v>372</v>
      </c>
      <c r="C165" s="50" t="s">
        <v>373</v>
      </c>
      <c r="D165" s="242">
        <v>2267.04</v>
      </c>
      <c r="E165" s="242">
        <v>3445.37</v>
      </c>
      <c r="F165" s="52">
        <f t="shared" si="31"/>
        <v>151.97658620933024</v>
      </c>
    </row>
    <row r="166" spans="1:6" ht="12.75" customHeight="1" x14ac:dyDescent="0.2">
      <c r="A166" s="53">
        <v>3212</v>
      </c>
      <c r="B166" s="85" t="s">
        <v>374</v>
      </c>
      <c r="C166" s="50" t="s">
        <v>375</v>
      </c>
      <c r="D166" s="242">
        <v>20698.27</v>
      </c>
      <c r="E166" s="242">
        <v>20445.71</v>
      </c>
      <c r="F166" s="52">
        <f t="shared" si="31"/>
        <v>98.77980140369219</v>
      </c>
    </row>
    <row r="167" spans="1:6" ht="12.75" customHeight="1" x14ac:dyDescent="0.2">
      <c r="A167" s="53">
        <v>3213</v>
      </c>
      <c r="B167" s="85" t="s">
        <v>376</v>
      </c>
      <c r="C167" s="50" t="s">
        <v>377</v>
      </c>
      <c r="D167" s="242">
        <v>680.87</v>
      </c>
      <c r="E167" s="242">
        <v>589.17999999999995</v>
      </c>
      <c r="F167" s="52">
        <f t="shared" si="31"/>
        <v>86.533405789651468</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117690.21999999999</v>
      </c>
      <c r="E169" s="51">
        <f t="shared" si="41"/>
        <v>140907.44000000003</v>
      </c>
      <c r="F169" s="52">
        <f t="shared" si="31"/>
        <v>119.72739960890553</v>
      </c>
    </row>
    <row r="170" spans="1:6" ht="12.75" customHeight="1" x14ac:dyDescent="0.2">
      <c r="A170" s="53">
        <v>3221</v>
      </c>
      <c r="B170" s="85" t="s">
        <v>382</v>
      </c>
      <c r="C170" s="50" t="s">
        <v>383</v>
      </c>
      <c r="D170" s="242">
        <v>17166.43</v>
      </c>
      <c r="E170" s="242">
        <v>16494.27</v>
      </c>
      <c r="F170" s="52">
        <f t="shared" si="31"/>
        <v>96.084450873012045</v>
      </c>
    </row>
    <row r="171" spans="1:6" ht="12.75" customHeight="1" x14ac:dyDescent="0.2">
      <c r="A171" s="53">
        <v>3222</v>
      </c>
      <c r="B171" s="85" t="s">
        <v>384</v>
      </c>
      <c r="C171" s="50" t="s">
        <v>385</v>
      </c>
      <c r="D171" s="242">
        <v>77198.28</v>
      </c>
      <c r="E171" s="242">
        <v>97095.44</v>
      </c>
      <c r="F171" s="52">
        <f t="shared" si="31"/>
        <v>125.77409755761397</v>
      </c>
    </row>
    <row r="172" spans="1:6" ht="12.75" customHeight="1" x14ac:dyDescent="0.2">
      <c r="A172" s="53">
        <v>3223</v>
      </c>
      <c r="B172" s="85" t="s">
        <v>386</v>
      </c>
      <c r="C172" s="50" t="s">
        <v>387</v>
      </c>
      <c r="D172" s="242">
        <v>21081.360000000001</v>
      </c>
      <c r="E172" s="242">
        <v>22633.9</v>
      </c>
      <c r="F172" s="52">
        <f t="shared" si="31"/>
        <v>107.36451538230931</v>
      </c>
    </row>
    <row r="173" spans="1:6" ht="12.75" customHeight="1" x14ac:dyDescent="0.2">
      <c r="A173" s="53">
        <v>3224</v>
      </c>
      <c r="B173" s="85" t="s">
        <v>388</v>
      </c>
      <c r="C173" s="50" t="s">
        <v>389</v>
      </c>
      <c r="D173" s="242">
        <v>1059.81</v>
      </c>
      <c r="E173" s="242">
        <v>1412.23</v>
      </c>
      <c r="F173" s="52">
        <f t="shared" si="31"/>
        <v>133.25313027806871</v>
      </c>
    </row>
    <row r="174" spans="1:6" ht="12.75" customHeight="1" x14ac:dyDescent="0.2">
      <c r="A174" s="53">
        <v>3225</v>
      </c>
      <c r="B174" s="85" t="s">
        <v>390</v>
      </c>
      <c r="C174" s="50" t="s">
        <v>391</v>
      </c>
      <c r="D174" s="242">
        <v>323.43</v>
      </c>
      <c r="E174" s="242">
        <v>2281.4299999999998</v>
      </c>
      <c r="F174" s="52">
        <f t="shared" si="31"/>
        <v>705.38601861299185</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860.91</v>
      </c>
      <c r="E176" s="242">
        <v>990.17</v>
      </c>
      <c r="F176" s="52">
        <f t="shared" si="31"/>
        <v>115.01434528580224</v>
      </c>
    </row>
    <row r="177" spans="1:6" ht="12.75" customHeight="1" x14ac:dyDescent="0.2">
      <c r="A177" s="53">
        <v>323</v>
      </c>
      <c r="B177" s="85" t="s">
        <v>396</v>
      </c>
      <c r="C177" s="50" t="s">
        <v>397</v>
      </c>
      <c r="D177" s="51">
        <f t="shared" ref="D177:E177" si="42">SUM(D178:D186)</f>
        <v>41154.519999999997</v>
      </c>
      <c r="E177" s="51">
        <f t="shared" si="42"/>
        <v>49231.540000000008</v>
      </c>
      <c r="F177" s="52">
        <f t="shared" si="31"/>
        <v>119.6260823841464</v>
      </c>
    </row>
    <row r="178" spans="1:6" ht="12.75" customHeight="1" x14ac:dyDescent="0.2">
      <c r="A178" s="53">
        <v>3231</v>
      </c>
      <c r="B178" s="85" t="s">
        <v>398</v>
      </c>
      <c r="C178" s="50" t="s">
        <v>399</v>
      </c>
      <c r="D178" s="242">
        <v>8011.59</v>
      </c>
      <c r="E178" s="242">
        <v>6395.23</v>
      </c>
      <c r="F178" s="52">
        <f t="shared" si="31"/>
        <v>79.824728923971392</v>
      </c>
    </row>
    <row r="179" spans="1:6" ht="12.75" customHeight="1" x14ac:dyDescent="0.2">
      <c r="A179" s="53">
        <v>3232</v>
      </c>
      <c r="B179" s="85" t="s">
        <v>400</v>
      </c>
      <c r="C179" s="50" t="s">
        <v>401</v>
      </c>
      <c r="D179" s="242">
        <v>4969.83</v>
      </c>
      <c r="E179" s="242">
        <v>7983.47</v>
      </c>
      <c r="F179" s="52">
        <f t="shared" si="31"/>
        <v>160.63869387886507</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5478.75</v>
      </c>
      <c r="E181" s="242">
        <v>5631.67</v>
      </c>
      <c r="F181" s="52">
        <f t="shared" si="31"/>
        <v>102.79114761578828</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4609.46</v>
      </c>
      <c r="E183" s="242">
        <v>2422.4</v>
      </c>
      <c r="F183" s="52">
        <f t="shared" si="31"/>
        <v>52.552793602721358</v>
      </c>
    </row>
    <row r="184" spans="1:6" ht="12.75" customHeight="1" x14ac:dyDescent="0.2">
      <c r="A184" s="53">
        <v>3237</v>
      </c>
      <c r="B184" s="85" t="s">
        <v>410</v>
      </c>
      <c r="C184" s="50" t="s">
        <v>411</v>
      </c>
      <c r="D184" s="242">
        <v>12671.93</v>
      </c>
      <c r="E184" s="242">
        <v>18826.47</v>
      </c>
      <c r="F184" s="52">
        <f t="shared" si="31"/>
        <v>148.56829228065496</v>
      </c>
    </row>
    <row r="185" spans="1:6" ht="12.75" customHeight="1" x14ac:dyDescent="0.2">
      <c r="A185" s="53">
        <v>3238</v>
      </c>
      <c r="B185" s="85" t="s">
        <v>412</v>
      </c>
      <c r="C185" s="50" t="s">
        <v>413</v>
      </c>
      <c r="D185" s="242">
        <v>2414.4299999999998</v>
      </c>
      <c r="E185" s="242">
        <v>2665.41</v>
      </c>
      <c r="F185" s="52">
        <f t="shared" si="31"/>
        <v>110.39500006212646</v>
      </c>
    </row>
    <row r="186" spans="1:6" ht="12.75" customHeight="1" x14ac:dyDescent="0.2">
      <c r="A186" s="53">
        <v>3239</v>
      </c>
      <c r="B186" s="85" t="s">
        <v>414</v>
      </c>
      <c r="C186" s="50" t="s">
        <v>415</v>
      </c>
      <c r="D186" s="242">
        <v>2998.53</v>
      </c>
      <c r="E186" s="242">
        <v>5306.89</v>
      </c>
      <c r="F186" s="52">
        <f t="shared" si="31"/>
        <v>176.98305503029817</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22594.79</v>
      </c>
      <c r="E188" s="51">
        <f t="shared" si="43"/>
        <v>18810.86</v>
      </c>
      <c r="F188" s="52">
        <f t="shared" si="31"/>
        <v>83.253086220318934</v>
      </c>
    </row>
    <row r="189" spans="1:6" ht="12.75" customHeight="1" x14ac:dyDescent="0.2">
      <c r="A189" s="53">
        <v>3291</v>
      </c>
      <c r="B189" s="232" t="s">
        <v>420</v>
      </c>
      <c r="C189" s="50" t="s">
        <v>421</v>
      </c>
      <c r="D189" s="242">
        <v>4871.1400000000003</v>
      </c>
      <c r="E189" s="242">
        <v>3475.96</v>
      </c>
      <c r="F189" s="52">
        <f t="shared" si="31"/>
        <v>71.358244681943034</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159.27000000000001</v>
      </c>
      <c r="E192" s="242">
        <v>243.09</v>
      </c>
      <c r="F192" s="52">
        <f t="shared" si="31"/>
        <v>152.62761348653228</v>
      </c>
    </row>
    <row r="193" spans="1:6" ht="12.75" customHeight="1" x14ac:dyDescent="0.2">
      <c r="A193" s="53">
        <v>3295</v>
      </c>
      <c r="B193" s="85" t="s">
        <v>428</v>
      </c>
      <c r="C193" s="50" t="s">
        <v>429</v>
      </c>
      <c r="D193" s="242">
        <v>405.84</v>
      </c>
      <c r="E193" s="242">
        <v>3775.81</v>
      </c>
      <c r="F193" s="52">
        <f t="shared" si="31"/>
        <v>930.36911097969653</v>
      </c>
    </row>
    <row r="194" spans="1:6" ht="12.75" customHeight="1" x14ac:dyDescent="0.2">
      <c r="A194" s="53" t="s">
        <v>430</v>
      </c>
      <c r="B194" s="85" t="s">
        <v>431</v>
      </c>
      <c r="C194" s="50" t="s">
        <v>430</v>
      </c>
      <c r="D194" s="242">
        <v>17158.54</v>
      </c>
      <c r="E194" s="242">
        <v>11066</v>
      </c>
      <c r="F194" s="52">
        <f t="shared" si="31"/>
        <v>64.492666625482116</v>
      </c>
    </row>
    <row r="195" spans="1:6" ht="12.75" customHeight="1" x14ac:dyDescent="0.2">
      <c r="A195" s="53">
        <v>3299</v>
      </c>
      <c r="B195" s="85" t="s">
        <v>432</v>
      </c>
      <c r="C195" s="50" t="s">
        <v>433</v>
      </c>
      <c r="D195" s="242">
        <v>0</v>
      </c>
      <c r="E195" s="242">
        <v>250</v>
      </c>
      <c r="F195" s="52" t="str">
        <f t="shared" si="31"/>
        <v>-</v>
      </c>
    </row>
    <row r="196" spans="1:6" ht="12.75" customHeight="1" x14ac:dyDescent="0.2">
      <c r="A196" s="53">
        <v>34</v>
      </c>
      <c r="B196" s="232" t="s">
        <v>434</v>
      </c>
      <c r="C196" s="50" t="s">
        <v>435</v>
      </c>
      <c r="D196" s="51">
        <f t="shared" ref="D196:E196" si="44">D197+D202+D210</f>
        <v>1318.14</v>
      </c>
      <c r="E196" s="51">
        <f t="shared" si="44"/>
        <v>1412.06</v>
      </c>
      <c r="F196" s="52">
        <f t="shared" si="31"/>
        <v>107.12519155780113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1318.14</v>
      </c>
      <c r="E210" s="51">
        <f t="shared" si="47"/>
        <v>1412.06</v>
      </c>
      <c r="F210" s="52">
        <f t="shared" si="31"/>
        <v>107.12519155780113</v>
      </c>
    </row>
    <row r="211" spans="1:6" ht="12.75" customHeight="1" x14ac:dyDescent="0.2">
      <c r="A211" s="53">
        <v>3431</v>
      </c>
      <c r="B211" s="232" t="s">
        <v>464</v>
      </c>
      <c r="C211" s="50" t="s">
        <v>465</v>
      </c>
      <c r="D211" s="242">
        <v>1318.14</v>
      </c>
      <c r="E211" s="242">
        <v>1412.06</v>
      </c>
      <c r="F211" s="52">
        <f t="shared" si="31"/>
        <v>107.12519155780113</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0</v>
      </c>
      <c r="E213" s="242"/>
      <c r="F213" s="52" t="str">
        <f t="shared" si="31"/>
        <v>-</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30214.37</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30214.37</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v>30214.37</v>
      </c>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1126.81</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1126.81</v>
      </c>
      <c r="F264" s="52" t="str">
        <f t="shared" si="69"/>
        <v>-</v>
      </c>
    </row>
    <row r="265" spans="1:6" ht="12.75" customHeight="1" x14ac:dyDescent="0.2">
      <c r="A265" s="53">
        <v>3811</v>
      </c>
      <c r="B265" s="85" t="s">
        <v>568</v>
      </c>
      <c r="C265" s="50" t="s">
        <v>569</v>
      </c>
      <c r="D265" s="242">
        <v>0</v>
      </c>
      <c r="E265" s="242">
        <v>350</v>
      </c>
      <c r="F265" s="52" t="str">
        <f t="shared" si="69"/>
        <v>-</v>
      </c>
    </row>
    <row r="266" spans="1:6" ht="12.75" customHeight="1" x14ac:dyDescent="0.2">
      <c r="A266" s="53">
        <v>3812</v>
      </c>
      <c r="B266" s="85" t="s">
        <v>570</v>
      </c>
      <c r="C266" s="50" t="s">
        <v>571</v>
      </c>
      <c r="D266" s="242">
        <v>0</v>
      </c>
      <c r="E266" s="242">
        <v>776.81</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1140448.3399999999</v>
      </c>
      <c r="E289" s="51">
        <f t="shared" si="79"/>
        <v>1321924.8500000001</v>
      </c>
      <c r="F289" s="52">
        <f t="shared" si="76"/>
        <v>115.91273393409476</v>
      </c>
    </row>
    <row r="290" spans="1:6" ht="12.75" customHeight="1" x14ac:dyDescent="0.2">
      <c r="A290" s="53" t="s">
        <v>607</v>
      </c>
      <c r="B290" s="85" t="s">
        <v>618</v>
      </c>
      <c r="C290" s="50" t="s">
        <v>619</v>
      </c>
      <c r="D290" s="51">
        <f>IF(D6&gt;=D289,D6-D289,0)</f>
        <v>36454.229999999981</v>
      </c>
      <c r="E290" s="51">
        <f>IF(E6&gt;=E289,E6-E289,0)</f>
        <v>93787.410000000149</v>
      </c>
      <c r="F290" s="52">
        <f t="shared" si="76"/>
        <v>257.2744232973792</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50974.87</v>
      </c>
      <c r="E292" s="242">
        <v>18407.009999999998</v>
      </c>
      <c r="F292" s="52">
        <f t="shared" si="76"/>
        <v>36.109969481040359</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127.61</v>
      </c>
      <c r="E294" s="242">
        <v>798.81</v>
      </c>
      <c r="F294" s="52">
        <f t="shared" si="76"/>
        <v>625.97758796332573</v>
      </c>
    </row>
    <row r="295" spans="1:6" ht="24" x14ac:dyDescent="0.2">
      <c r="A295" s="53">
        <v>9661</v>
      </c>
      <c r="B295" s="85" t="s">
        <v>628</v>
      </c>
      <c r="C295" s="50" t="s">
        <v>629</v>
      </c>
      <c r="D295" s="242">
        <v>50.43</v>
      </c>
      <c r="E295" s="242">
        <v>571.27</v>
      </c>
      <c r="F295" s="52">
        <f t="shared" si="76"/>
        <v>1132.797937735475</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20262.899999999998</v>
      </c>
      <c r="E350" s="51">
        <f t="shared" si="95"/>
        <v>45062.97</v>
      </c>
      <c r="F350" s="52">
        <f t="shared" si="81"/>
        <v>222.39151355432841</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20262.899999999998</v>
      </c>
      <c r="E363" s="51">
        <f t="shared" si="99"/>
        <v>45062.97</v>
      </c>
      <c r="F363" s="52">
        <f t="shared" si="81"/>
        <v>222.39151355432841</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398.17</v>
      </c>
      <c r="E369" s="51">
        <f t="shared" si="101"/>
        <v>25758.749999999996</v>
      </c>
      <c r="F369" s="52">
        <f t="shared" si="81"/>
        <v>6469.2844764798947</v>
      </c>
    </row>
    <row r="370" spans="1:6" ht="12.75" customHeight="1" x14ac:dyDescent="0.2">
      <c r="A370" s="53">
        <v>4221</v>
      </c>
      <c r="B370" s="85" t="s">
        <v>673</v>
      </c>
      <c r="C370" s="50" t="s">
        <v>765</v>
      </c>
      <c r="D370" s="242">
        <v>0</v>
      </c>
      <c r="E370" s="242">
        <v>19935.349999999999</v>
      </c>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v>2780.21</v>
      </c>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398.17</v>
      </c>
      <c r="E376" s="242">
        <v>3043.19</v>
      </c>
      <c r="F376" s="52">
        <f t="shared" si="81"/>
        <v>764.2941457166537</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19864.73</v>
      </c>
      <c r="E383" s="51">
        <f t="shared" si="103"/>
        <v>19304.22</v>
      </c>
      <c r="F383" s="52">
        <f t="shared" si="81"/>
        <v>97.178365877613246</v>
      </c>
    </row>
    <row r="384" spans="1:6" ht="12.75" customHeight="1" x14ac:dyDescent="0.2">
      <c r="A384" s="53">
        <v>4241</v>
      </c>
      <c r="B384" s="85" t="s">
        <v>782</v>
      </c>
      <c r="C384" s="50" t="s">
        <v>783</v>
      </c>
      <c r="D384" s="242">
        <v>19864.73</v>
      </c>
      <c r="E384" s="242">
        <v>19304.22</v>
      </c>
      <c r="F384" s="52">
        <f t="shared" si="81"/>
        <v>97.178365877613246</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20262.899999999998</v>
      </c>
      <c r="E408" s="51">
        <f t="shared" si="111"/>
        <v>45062.97</v>
      </c>
      <c r="F408" s="52">
        <f t="shared" si="81"/>
        <v>222.39151355432841</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48759.17</v>
      </c>
      <c r="E410" s="242">
        <v>0</v>
      </c>
      <c r="F410" s="52">
        <f t="shared" si="81"/>
        <v>0</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1176902.5699999998</v>
      </c>
      <c r="E412" s="51">
        <f>E6+E298</f>
        <v>1415712.2600000002</v>
      </c>
      <c r="F412" s="52">
        <f t="shared" si="81"/>
        <v>120.29137297236088</v>
      </c>
    </row>
    <row r="413" spans="1:6" ht="12.75" customHeight="1" x14ac:dyDescent="0.2">
      <c r="A413" s="53" t="s">
        <v>607</v>
      </c>
      <c r="B413" s="85" t="s">
        <v>830</v>
      </c>
      <c r="C413" s="50" t="s">
        <v>831</v>
      </c>
      <c r="D413" s="51">
        <f t="shared" ref="D413:E413" si="112">D289+D350</f>
        <v>1160711.2399999998</v>
      </c>
      <c r="E413" s="51">
        <f t="shared" si="112"/>
        <v>1366987.82</v>
      </c>
      <c r="F413" s="52">
        <f t="shared" si="81"/>
        <v>117.77156737105435</v>
      </c>
    </row>
    <row r="414" spans="1:6" ht="12.75" customHeight="1" x14ac:dyDescent="0.2">
      <c r="A414" s="53" t="s">
        <v>607</v>
      </c>
      <c r="B414" s="85" t="s">
        <v>832</v>
      </c>
      <c r="C414" s="50" t="s">
        <v>833</v>
      </c>
      <c r="D414" s="51">
        <f t="shared" ref="D414:E414" si="113">IF(D412&gt;=D413,D412-D413,0)</f>
        <v>16191.330000000075</v>
      </c>
      <c r="E414" s="51">
        <f t="shared" si="113"/>
        <v>48724.440000000177</v>
      </c>
      <c r="F414" s="52">
        <f t="shared" si="81"/>
        <v>300.92920099831179</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2215.7000000000044</v>
      </c>
      <c r="E416" s="51">
        <f t="shared" si="115"/>
        <v>18407.009999999998</v>
      </c>
      <c r="F416" s="52">
        <f t="shared" si="81"/>
        <v>830.75371214514428</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127.61</v>
      </c>
      <c r="E418" s="62">
        <f t="shared" si="117"/>
        <v>798.81</v>
      </c>
      <c r="F418" s="57">
        <f t="shared" si="81"/>
        <v>625.97758796332573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1176902.5699999998</v>
      </c>
      <c r="E639" s="51">
        <f t="shared" si="180"/>
        <v>1415712.2600000002</v>
      </c>
      <c r="F639" s="52">
        <f t="shared" si="119"/>
        <v>120.29137297236088</v>
      </c>
    </row>
    <row r="640" spans="1:6" ht="12.75" customHeight="1" x14ac:dyDescent="0.2">
      <c r="A640" s="53" t="s">
        <v>607</v>
      </c>
      <c r="B640" s="85" t="s">
        <v>1276</v>
      </c>
      <c r="C640" s="50" t="s">
        <v>1277</v>
      </c>
      <c r="D640" s="51">
        <f t="shared" ref="D640:E640" si="181">D413+D528</f>
        <v>1160711.2399999998</v>
      </c>
      <c r="E640" s="51">
        <f t="shared" si="181"/>
        <v>1366987.82</v>
      </c>
      <c r="F640" s="52">
        <f t="shared" si="119"/>
        <v>117.77156737105435</v>
      </c>
    </row>
    <row r="641" spans="1:6" ht="12.75" customHeight="1" x14ac:dyDescent="0.2">
      <c r="A641" s="53" t="s">
        <v>607</v>
      </c>
      <c r="B641" s="85" t="s">
        <v>1278</v>
      </c>
      <c r="C641" s="50" t="s">
        <v>1279</v>
      </c>
      <c r="D641" s="51">
        <f t="shared" ref="D641:E641" si="182">IF(D639&gt;=D640,D639-D640,0)</f>
        <v>16191.330000000075</v>
      </c>
      <c r="E641" s="51">
        <f t="shared" si="182"/>
        <v>48724.440000000177</v>
      </c>
      <c r="F641" s="52">
        <f t="shared" si="119"/>
        <v>300.92920099831179</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2215.7000000000044</v>
      </c>
      <c r="E643" s="51">
        <f t="shared" si="184"/>
        <v>18407.009999999998</v>
      </c>
      <c r="F643" s="52">
        <f t="shared" si="119"/>
        <v>830.75371214514428</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18407.030000000079</v>
      </c>
      <c r="E645" s="51">
        <f t="shared" si="186"/>
        <v>67131.450000000172</v>
      </c>
      <c r="F645" s="52">
        <f t="shared" si="119"/>
        <v>364.70549567203341</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79462.67</v>
      </c>
      <c r="E647" s="243">
        <v>99290.71</v>
      </c>
      <c r="F647" s="57">
        <f t="shared" si="119"/>
        <v>124.9526475765287</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6240.22</v>
      </c>
      <c r="E649" s="242">
        <v>22219.33</v>
      </c>
      <c r="F649" s="52">
        <f t="shared" ref="F649:F724" si="188">IF(D649&lt;&gt;0,IF(E649/D649&gt;=100,"&gt;&gt;100",E649/D649*100),"-")</f>
        <v>356.06645278531846</v>
      </c>
    </row>
    <row r="650" spans="1:6" ht="12.75" customHeight="1" x14ac:dyDescent="0.2">
      <c r="A650" s="53" t="s">
        <v>1295</v>
      </c>
      <c r="B650" s="85" t="s">
        <v>1296</v>
      </c>
      <c r="C650" s="50" t="s">
        <v>1295</v>
      </c>
      <c r="D650" s="242">
        <v>333143.88</v>
      </c>
      <c r="E650" s="242">
        <v>457708.1</v>
      </c>
      <c r="F650" s="52">
        <f t="shared" si="188"/>
        <v>137.39051727439806</v>
      </c>
    </row>
    <row r="651" spans="1:6" ht="12.75" customHeight="1" x14ac:dyDescent="0.2">
      <c r="A651" s="53" t="s">
        <v>1297</v>
      </c>
      <c r="B651" s="85" t="s">
        <v>1298</v>
      </c>
      <c r="C651" s="50" t="s">
        <v>1297</v>
      </c>
      <c r="D651" s="242">
        <v>317164.76</v>
      </c>
      <c r="E651" s="242">
        <v>417313.94</v>
      </c>
      <c r="F651" s="52">
        <f t="shared" si="188"/>
        <v>131.57638950809036</v>
      </c>
    </row>
    <row r="652" spans="1:6" ht="24" x14ac:dyDescent="0.2">
      <c r="A652" s="53">
        <v>11</v>
      </c>
      <c r="B652" s="85" t="s">
        <v>1299</v>
      </c>
      <c r="C652" s="50" t="s">
        <v>1300</v>
      </c>
      <c r="D652" s="51">
        <f t="shared" ref="D652:E652" si="189">+D649+D650-D651</f>
        <v>22219.339999999967</v>
      </c>
      <c r="E652" s="51">
        <f t="shared" si="189"/>
        <v>62613.489999999991</v>
      </c>
      <c r="F652" s="52">
        <f t="shared" si="188"/>
        <v>281.79725410385765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49</v>
      </c>
      <c r="E654" s="262">
        <v>49</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48</v>
      </c>
      <c r="E656" s="262">
        <v>48</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0</v>
      </c>
      <c r="E675" s="242">
        <v>50133.02</v>
      </c>
      <c r="F675" s="52" t="str">
        <f t="shared" si="188"/>
        <v>-</v>
      </c>
    </row>
    <row r="676" spans="1:6" ht="24" x14ac:dyDescent="0.2">
      <c r="A676" s="53">
        <v>63613</v>
      </c>
      <c r="B676" s="232" t="s">
        <v>1348</v>
      </c>
      <c r="C676" s="50" t="s">
        <v>1349</v>
      </c>
      <c r="D676" s="242">
        <v>887746.3</v>
      </c>
      <c r="E676" s="242">
        <v>988847.28</v>
      </c>
      <c r="F676" s="52">
        <f t="shared" si="188"/>
        <v>111.38849916918832</v>
      </c>
    </row>
    <row r="677" spans="1:6" ht="24" x14ac:dyDescent="0.2">
      <c r="A677" s="53">
        <v>63622</v>
      </c>
      <c r="B677" s="232" t="s">
        <v>1350</v>
      </c>
      <c r="C677" s="50" t="s">
        <v>1351</v>
      </c>
      <c r="D677" s="242">
        <v>0</v>
      </c>
      <c r="E677" s="242">
        <v>17806.12</v>
      </c>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46424.91</v>
      </c>
      <c r="E710" s="242">
        <v>33635.980000000003</v>
      </c>
      <c r="F710" s="52">
        <f t="shared" si="188"/>
        <v>72.452439864719182</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6117.53</v>
      </c>
      <c r="E716" s="242">
        <v>2408.2199999999998</v>
      </c>
      <c r="F716" s="52">
        <f t="shared" si="188"/>
        <v>39.365887866508217</v>
      </c>
    </row>
    <row r="717" spans="1:6" ht="12.75" customHeight="1" x14ac:dyDescent="0.2">
      <c r="A717" s="53">
        <v>31215</v>
      </c>
      <c r="B717" s="85" t="s">
        <v>1412</v>
      </c>
      <c r="C717" s="50" t="s">
        <v>1413</v>
      </c>
      <c r="D717" s="242">
        <v>6099.71</v>
      </c>
      <c r="E717" s="242">
        <v>4880.88</v>
      </c>
      <c r="F717" s="52">
        <f t="shared" si="188"/>
        <v>80.018230374886684</v>
      </c>
    </row>
    <row r="718" spans="1:6" ht="12.75" customHeight="1" x14ac:dyDescent="0.2">
      <c r="A718" s="53">
        <v>32121</v>
      </c>
      <c r="B718" s="85" t="s">
        <v>1414</v>
      </c>
      <c r="C718" s="50" t="s">
        <v>1415</v>
      </c>
      <c r="D718" s="242">
        <v>20698.27</v>
      </c>
      <c r="E718" s="242">
        <v>20445.71</v>
      </c>
      <c r="F718" s="52">
        <f t="shared" si="188"/>
        <v>98.77980140369219</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3681.73</v>
      </c>
      <c r="E720" s="242">
        <v>2422.4</v>
      </c>
      <c r="F720" s="52">
        <f t="shared" si="188"/>
        <v>65.795156081516026</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9390.66</v>
      </c>
      <c r="E722" s="242">
        <v>15285.24</v>
      </c>
      <c r="F722" s="52">
        <f t="shared" si="188"/>
        <v>162.77066787637929</v>
      </c>
    </row>
    <row r="723" spans="1:6" ht="12.75" customHeight="1" x14ac:dyDescent="0.2">
      <c r="A723" s="53" t="s">
        <v>1424</v>
      </c>
      <c r="B723" s="85" t="s">
        <v>1425</v>
      </c>
      <c r="C723" s="50" t="s">
        <v>1424</v>
      </c>
      <c r="D723" s="242">
        <v>2617.65</v>
      </c>
      <c r="E723" s="242">
        <v>503.73</v>
      </c>
      <c r="F723" s="52">
        <f t="shared" si="188"/>
        <v>19.243596355509712</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4871.1400000000003</v>
      </c>
      <c r="E725" s="242">
        <v>3475.96</v>
      </c>
      <c r="F725" s="52">
        <f t="shared" ref="F725:F979" si="190">IF(D725&lt;&gt;0,IF(E725/D725&gt;=100,"&gt;&gt;100",E725/D725*100),"-")</f>
        <v>71.358244681943034</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v>30214.37</v>
      </c>
      <c r="F828" s="52" t="str">
        <f t="shared" si="190"/>
        <v>-</v>
      </c>
    </row>
    <row r="829" spans="1:6" ht="12.75" customHeight="1" x14ac:dyDescent="0.2">
      <c r="A829" s="53">
        <v>38117</v>
      </c>
      <c r="B829" s="85" t="s">
        <v>1635</v>
      </c>
      <c r="C829" s="50" t="s">
        <v>1636</v>
      </c>
      <c r="D829" s="242">
        <v>0</v>
      </c>
      <c r="E829" s="242">
        <v>350</v>
      </c>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2" sqref="D1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967118.99</v>
      </c>
      <c r="E6" s="229">
        <f t="shared" si="0"/>
        <v>931141.48</v>
      </c>
      <c r="F6" s="230">
        <f t="shared" ref="F6:F260" si="1">IF(D6&gt;0,IF(E6/D6&gt;=100,"&gt;&gt;100",E6/D6*100),"-")</f>
        <v>96.279929318728392</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862222.29</v>
      </c>
      <c r="E7" s="104">
        <f t="shared" si="2"/>
        <v>763028.52</v>
      </c>
      <c r="F7" s="93">
        <f t="shared" si="1"/>
        <v>88.495568816714311</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234692.02</v>
      </c>
      <c r="E8" s="104">
        <f>E9+E10-E11</f>
        <v>234692.02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234692.02</v>
      </c>
      <c r="E9" s="247">
        <v>234692.02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627530.27</v>
      </c>
      <c r="E12" s="104">
        <f t="shared" si="3"/>
        <v>528336.5</v>
      </c>
      <c r="F12" s="93">
        <f t="shared" si="1"/>
        <v>84.19299040347488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552815.93000000005</v>
      </c>
      <c r="E13" s="104">
        <f t="shared" si="4"/>
        <v>458190.87000000005</v>
      </c>
      <c r="F13" s="93">
        <f t="shared" si="1"/>
        <v>82.88308008779704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822826.53</v>
      </c>
      <c r="E15" s="247">
        <v>822826.53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270010.59999999998</v>
      </c>
      <c r="E18" s="247">
        <v>364635.66</v>
      </c>
      <c r="F18" s="93">
        <f t="shared" si="1"/>
        <v>135.0449426800281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33624.26999999999</v>
      </c>
      <c r="E19" s="104">
        <f t="shared" si="5"/>
        <v>27756.669999999925</v>
      </c>
      <c r="F19" s="93">
        <f t="shared" si="1"/>
        <v>82.549509625041466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182042.88</v>
      </c>
      <c r="E20" s="247">
        <v>201978.21</v>
      </c>
      <c r="F20" s="93">
        <f t="shared" si="1"/>
        <v>110.95089794228699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18779.07</v>
      </c>
      <c r="E21" s="247">
        <v>18779.060000000001</v>
      </c>
      <c r="F21" s="93">
        <f t="shared" si="1"/>
        <v>99.99994674922668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11979.93</v>
      </c>
      <c r="E22" s="247">
        <v>14760.12</v>
      </c>
      <c r="F22" s="93">
        <f t="shared" si="1"/>
        <v>123.2070638142293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47221.07</v>
      </c>
      <c r="E24" s="247">
        <v>47221.07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1415.42</v>
      </c>
      <c r="E25" s="247">
        <v>1415.42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25600.63</v>
      </c>
      <c r="E26" s="247">
        <v>14515.13</v>
      </c>
      <c r="F26" s="93">
        <f t="shared" si="1"/>
        <v>56.698331252004344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253414.73</v>
      </c>
      <c r="E28" s="247">
        <v>270912.34000000003</v>
      </c>
      <c r="F28" s="93">
        <f t="shared" si="1"/>
        <v>106.90473280696825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41090.07</v>
      </c>
      <c r="E35" s="104">
        <f t="shared" si="7"/>
        <v>42388.959999999999</v>
      </c>
      <c r="F35" s="93">
        <f t="shared" si="1"/>
        <v>103.16108003709898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41090.07</v>
      </c>
      <c r="E36" s="247">
        <v>42388.959999999999</v>
      </c>
      <c r="F36" s="93">
        <f t="shared" si="1"/>
        <v>103.16108003709898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28357.8</v>
      </c>
      <c r="E54" s="247">
        <v>30639.23</v>
      </c>
      <c r="F54" s="93">
        <f t="shared" si="1"/>
        <v>108.0451586512353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28357.8</v>
      </c>
      <c r="E55" s="247">
        <v>30639.23</v>
      </c>
      <c r="F55" s="93">
        <f t="shared" si="1"/>
        <v>108.0451586512353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104896.7</v>
      </c>
      <c r="E68" s="104">
        <f t="shared" si="13"/>
        <v>168112.96000000002</v>
      </c>
      <c r="F68" s="93">
        <f t="shared" si="1"/>
        <v>160.26525143307657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22219.34</v>
      </c>
      <c r="E69" s="104">
        <f t="shared" si="14"/>
        <v>62613.49</v>
      </c>
      <c r="F69" s="93">
        <f t="shared" si="1"/>
        <v>281.79725410385726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22213.01</v>
      </c>
      <c r="E70" s="104">
        <f t="shared" si="15"/>
        <v>62603.06</v>
      </c>
      <c r="F70" s="93">
        <f t="shared" si="1"/>
        <v>281.8306028764224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22213.01</v>
      </c>
      <c r="E72" s="247">
        <v>62603.06</v>
      </c>
      <c r="F72" s="93">
        <f t="shared" si="1"/>
        <v>281.8306028764224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6.33</v>
      </c>
      <c r="E76" s="247">
        <v>10.43</v>
      </c>
      <c r="F76" s="93">
        <f t="shared" si="1"/>
        <v>164.77093206951025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3087.09</v>
      </c>
      <c r="E78" s="104">
        <f>E79+SUM(E82:E84)-E85+E86</f>
        <v>5409.95</v>
      </c>
      <c r="F78" s="93">
        <f t="shared" si="1"/>
        <v>175.2443239426126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3087.09</v>
      </c>
      <c r="E86" s="247">
        <v>5409.95</v>
      </c>
      <c r="F86" s="93">
        <f t="shared" si="1"/>
        <v>175.2443239426126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127.6</v>
      </c>
      <c r="E146" s="104">
        <f t="shared" si="26"/>
        <v>798.81</v>
      </c>
      <c r="F146" s="93">
        <f t="shared" si="1"/>
        <v>626.02664576802511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77.17</v>
      </c>
      <c r="E159" s="247">
        <v>227.54</v>
      </c>
      <c r="F159" s="93">
        <f t="shared" si="1"/>
        <v>294.85551380069973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50.43</v>
      </c>
      <c r="E160" s="247">
        <v>571.27</v>
      </c>
      <c r="F160" s="93">
        <f t="shared" si="1"/>
        <v>1132.797937735475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79462.67</v>
      </c>
      <c r="E170" s="104">
        <f t="shared" si="29"/>
        <v>99290.71</v>
      </c>
      <c r="F170" s="93">
        <f t="shared" si="1"/>
        <v>124.9526475765287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79462.67</v>
      </c>
      <c r="E173" s="247">
        <v>99290.71</v>
      </c>
      <c r="F173" s="93">
        <f t="shared" si="1"/>
        <v>124.9526475765287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967118.99</v>
      </c>
      <c r="E175" s="104">
        <f t="shared" si="30"/>
        <v>931141.4800000001</v>
      </c>
      <c r="F175" s="93">
        <f t="shared" si="1"/>
        <v>96.279929318728406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93828.13</v>
      </c>
      <c r="E176" s="104">
        <f t="shared" si="31"/>
        <v>107648.66</v>
      </c>
      <c r="F176" s="93">
        <f t="shared" si="1"/>
        <v>114.72962319509085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93828.13</v>
      </c>
      <c r="E177" s="104">
        <f t="shared" si="32"/>
        <v>107648.66</v>
      </c>
      <c r="F177" s="93">
        <f t="shared" si="1"/>
        <v>114.72962319509085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80550.97</v>
      </c>
      <c r="E178" s="247">
        <v>97888.48</v>
      </c>
      <c r="F178" s="93">
        <f t="shared" si="1"/>
        <v>121.52365142219888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6962.77</v>
      </c>
      <c r="E179" s="247">
        <v>4890.6899999999996</v>
      </c>
      <c r="F179" s="93">
        <f t="shared" si="1"/>
        <v>70.240579539464889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209.13</v>
      </c>
      <c r="E180" s="104">
        <f t="shared" si="33"/>
        <v>220.39</v>
      </c>
      <c r="F180" s="93">
        <f t="shared" si="1"/>
        <v>105.38421077798499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209.13</v>
      </c>
      <c r="E183" s="247">
        <v>220.39</v>
      </c>
      <c r="F183" s="93">
        <f t="shared" si="1"/>
        <v>105.38421077798499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6105.26</v>
      </c>
      <c r="E188" s="247">
        <v>4649.1000000000004</v>
      </c>
      <c r="F188" s="93">
        <f t="shared" si="1"/>
        <v>76.14909111159885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873290.86</v>
      </c>
      <c r="E237" s="104">
        <f t="shared" si="41"/>
        <v>823492.82000000007</v>
      </c>
      <c r="F237" s="93">
        <f t="shared" si="1"/>
        <v>94.297657025747412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854756.22</v>
      </c>
      <c r="E238" s="104">
        <f t="shared" si="42"/>
        <v>755562.56</v>
      </c>
      <c r="F238" s="93">
        <f t="shared" si="1"/>
        <v>88.395093515669316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854756.22</v>
      </c>
      <c r="E239" s="104">
        <f t="shared" si="43"/>
        <v>755562.56</v>
      </c>
      <c r="F239" s="93">
        <f t="shared" si="1"/>
        <v>88.395093515669316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794990.33</v>
      </c>
      <c r="E240" s="247">
        <v>695796.67</v>
      </c>
      <c r="F240" s="93">
        <f t="shared" si="1"/>
        <v>87.522658294472606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59765.89</v>
      </c>
      <c r="E241" s="247">
        <v>59765.89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18407.03</v>
      </c>
      <c r="E245" s="104">
        <f t="shared" si="45"/>
        <v>67131.450000000012</v>
      </c>
      <c r="F245" s="93">
        <f t="shared" si="1"/>
        <v>364.70549567203409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38248.1</v>
      </c>
      <c r="E246" s="104">
        <f t="shared" si="46"/>
        <v>73299.13</v>
      </c>
      <c r="F246" s="93">
        <f t="shared" si="1"/>
        <v>191.64123185203974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38248.1</v>
      </c>
      <c r="E247" s="247">
        <v>73299.13</v>
      </c>
      <c r="F247" s="93">
        <f t="shared" si="1"/>
        <v>191.64123185203974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19841.07</v>
      </c>
      <c r="E250" s="104">
        <f t="shared" si="47"/>
        <v>6167.68</v>
      </c>
      <c r="F250" s="93">
        <f t="shared" si="1"/>
        <v>31.085420292353188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19841.07</v>
      </c>
      <c r="E252" s="247">
        <v>6167.68</v>
      </c>
      <c r="F252" s="93">
        <f t="shared" si="1"/>
        <v>31.085420292353188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127.61</v>
      </c>
      <c r="E255" s="247">
        <v>798.81</v>
      </c>
      <c r="F255" s="93">
        <f t="shared" si="1"/>
        <v>625.97758796332573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31166.99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31166.99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127.6</v>
      </c>
      <c r="E264" s="247">
        <v>798.81</v>
      </c>
      <c r="F264" s="93">
        <f t="shared" si="50"/>
        <v>626.02664576802511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3087.09</v>
      </c>
      <c r="E268" s="247">
        <v>4063.34</v>
      </c>
      <c r="F268" s="93">
        <f t="shared" si="50"/>
        <v>131.62363261194199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1346.61</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93599.32</v>
      </c>
      <c r="E287" s="247">
        <v>97888.48</v>
      </c>
      <c r="F287" s="93">
        <f t="shared" si="50"/>
        <v>104.5824691888787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228.81</v>
      </c>
      <c r="E288" s="247">
        <v>9760.18</v>
      </c>
      <c r="F288" s="93">
        <f t="shared" si="50"/>
        <v>4265.6265023381848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0.01</v>
      </c>
      <c r="E298" s="247">
        <v>2602.85</v>
      </c>
      <c r="F298" s="93" t="str">
        <f t="shared" si="50"/>
        <v>&gt;&gt;100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6105.25</v>
      </c>
      <c r="E302" s="247">
        <v>2046.25</v>
      </c>
      <c r="F302" s="93">
        <f t="shared" si="50"/>
        <v>33.516236026370741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8"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B110" sqref="B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1160711.24</v>
      </c>
      <c r="E114" s="81">
        <f t="shared" si="22"/>
        <v>1366987.82</v>
      </c>
      <c r="F114" s="63">
        <f t="shared" si="1"/>
        <v>117.77156737105432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1085667.0900000001</v>
      </c>
      <c r="E115" s="81">
        <f t="shared" si="23"/>
        <v>1273407.6100000001</v>
      </c>
      <c r="F115" s="63">
        <f t="shared" si="1"/>
        <v>117.29264170658429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1085667.0900000001</v>
      </c>
      <c r="E117" s="249">
        <v>1273407.6100000001</v>
      </c>
      <c r="F117" s="63">
        <f t="shared" si="1"/>
        <v>117.29264170658429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75044.149999999994</v>
      </c>
      <c r="E126" s="249">
        <v>93580.21</v>
      </c>
      <c r="F126" s="63">
        <f t="shared" si="1"/>
        <v>124.70020647845304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1160711.24</v>
      </c>
      <c r="E141" s="106">
        <f t="shared" si="28"/>
        <v>1366987.82</v>
      </c>
      <c r="F141" s="82">
        <f t="shared" si="1"/>
        <v>117.77156737105432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7"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9" sqref="D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31166.99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31166.99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31166.99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8">
        <v>31166.99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24 D26:E48 E25">
    <cfRule type="cellIs" dxfId="6" priority="5" operator="lessThan">
      <formula>-0.001</formula>
    </cfRule>
  </conditionalFormatting>
  <conditionalFormatting sqref="D25">
    <cfRule type="cellIs" dxfId="5" priority="1"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0" sqref="D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93828.09</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1423215.71</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1378152.74</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1092480.72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232223.41</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1407.63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30214.37</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21826.61</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45062.97</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1409395.1400000001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1364332.1700000002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1075143.21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234295.45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1396.37</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30214.37</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23282.77</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45062.97</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107648.65999999992</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104747.57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104747.57</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97888.48</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v>97888.48</v>
      </c>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1989.6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1989.6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220.39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220.39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4649.1000000000004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4649.1000000000004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2901.09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2901.09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15155</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2024-01-26T07:51:27Z</cp:lastPrinted>
  <dcterms:created xsi:type="dcterms:W3CDTF">2022-04-01T05:14:30Z</dcterms:created>
  <dcterms:modified xsi:type="dcterms:W3CDTF">2024-01-26T11:49:22Z</dcterms:modified>
</cp:coreProperties>
</file>